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2" activeTab="5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PLChuaDieuKien" sheetId="8" r:id="rId8"/>
  </sheet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'04'!$A$1:$U$125</definedName>
    <definedName name="_xlnm.Print_Area" localSheetId="4">'04 (bỏ)'!$A$1:$U$23</definedName>
    <definedName name="_xlnm.Print_Area" localSheetId="5">'05'!$A$1:$U$125</definedName>
    <definedName name="_xlnm.Print_Area" localSheetId="6">'05 (bỏ)'!$A$1:$V$23</definedName>
    <definedName name="_xlnm.Print_Area" localSheetId="0">'TT'!$A$1:$C$15</definedName>
    <definedName name="_xlnm.Print_Titles" localSheetId="6">'05 (bỏ)'!$2:$7</definedName>
    <definedName name="_xlnm.Print_Titles" localSheetId="7">'PLChuaDieuKien'!$4:$5</definedName>
  </definedNames>
  <calcPr fullCalcOnLoad="1"/>
</workbook>
</file>

<file path=xl/sharedStrings.xml><?xml version="1.0" encoding="utf-8"?>
<sst xmlns="http://schemas.openxmlformats.org/spreadsheetml/2006/main" count="1001" uniqueCount="196">
  <si>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</si>
  <si>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</si>
  <si>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</si>
  <si>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</si>
  <si>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</si>
  <si>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</si>
  <si>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</si>
  <si>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</si>
  <si>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</si>
  <si>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</si>
  <si>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</si>
  <si>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</si>
  <si>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</si>
  <si>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</si>
  <si>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</si>
  <si>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</si>
  <si>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</si>
  <si>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</si>
  <si>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</si>
  <si>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</si>
  <si>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</si>
  <si>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</si>
  <si>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</si>
  <si>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</si>
  <si>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</si>
  <si>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</si>
  <si>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</si>
  <si>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</si>
  <si>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</si>
  <si>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</si>
  <si>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</si>
  <si>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</si>
  <si>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</si>
  <si>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</si>
  <si>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</si>
  <si>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</si>
  <si>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</si>
  <si>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</si>
  <si>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</si>
  <si>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</si>
  <si>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</si>
  <si>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</si>
  <si>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</si>
  <si>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</si>
  <si>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</si>
  <si>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</si>
  <si>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</si>
  <si>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</si>
  <si>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</si>
  <si>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</si>
  <si>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</si>
  <si>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</si>
  <si>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</si>
  <si>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</si>
  <si>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</si>
  <si>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</si>
  <si>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</si>
  <si>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</si>
  <si>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</si>
  <si>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</si>
  <si>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</si>
  <si>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</si>
  <si>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</si>
  <si>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</si>
  <si>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</si>
  <si>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</si>
  <si>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</si>
  <si>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</si>
  <si>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</si>
  <si>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</si>
  <si>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</si>
  <si>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</si>
  <si>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</si>
  <si>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</si>
  <si>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</si>
  <si>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</si>
  <si>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</si>
  <si>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</si>
  <si>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</si>
  <si>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</si>
  <si>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</si>
  <si>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</si>
  <si>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</si>
  <si>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</si>
  <si>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</si>
  <si>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</si>
  <si>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</si>
  <si>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</si>
  <si>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</si>
  <si>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</si>
  <si>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</si>
  <si>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</si>
  <si>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</si>
  <si>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</si>
  <si>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</si>
  <si>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</si>
  <si>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</si>
  <si>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</si>
  <si>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</si>
  <si>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</si>
  <si>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</si>
  <si>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</si>
  <si>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</si>
  <si>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</si>
  <si>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</si>
  <si>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</si>
  <si>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</si>
  <si>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</si>
  <si>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</si>
  <si>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</si>
  <si>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</si>
  <si>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</si>
  <si>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</si>
  <si>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</si>
  <si>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</si>
  <si>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</si>
  <si>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</si>
  <si>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</si>
  <si>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</si>
  <si>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</si>
  <si>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</si>
  <si>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</si>
  <si>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</si>
  <si>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</si>
  <si>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</si>
  <si>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</si>
  <si>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</si>
  <si>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</si>
  <si>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</si>
  <si>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</si>
  <si>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</si>
  <si>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</si>
  <si>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</si>
  <si>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</si>
  <si>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</si>
  <si>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</si>
  <si>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</si>
  <si>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Trần Thị Hoa</t>
  </si>
  <si>
    <t>Nguyễn Minh Tuệ</t>
  </si>
  <si>
    <t>KT.CỤC TRƯỞNG
PHÓ CỤC TRƯỞNG</t>
  </si>
  <si>
    <t/>
  </si>
  <si>
    <t>Cục THADS tỉnh Quảng Trị</t>
  </si>
  <si>
    <t>Chi cục THADS</t>
  </si>
  <si>
    <t>Chi cục THADS TP Đông Hà</t>
  </si>
  <si>
    <t>Chi cục THADS tx Quảng Trị</t>
  </si>
  <si>
    <t>Chi cục THADS H Vĩnh Linh</t>
  </si>
  <si>
    <t>Chi cục THADS H Gio Linh</t>
  </si>
  <si>
    <t>Chi cục THADS H Hải Lăng</t>
  </si>
  <si>
    <t>Chi cục THADS H Triệu Phong</t>
  </si>
  <si>
    <t>Chi cục THADS H Cam Lộ</t>
  </si>
  <si>
    <t>Chi cục THADS H Đakrông</t>
  </si>
  <si>
    <t>Chi cục THADS H Hướng Hoá</t>
  </si>
  <si>
    <t>Lê Thị Mỹ Hạnh</t>
  </si>
  <si>
    <t>Mai Anh Tuấn</t>
  </si>
  <si>
    <t>Phạm Vũ Ngọc Minh</t>
  </si>
  <si>
    <t>Lê Đức Hòa</t>
  </si>
  <si>
    <t>Ngô Tú Ngọc</t>
  </si>
  <si>
    <t>Võ Đình Đạo</t>
  </si>
  <si>
    <t>Trần Thị Lý</t>
  </si>
  <si>
    <t>Trần Thanh Hải</t>
  </si>
  <si>
    <t>Nguyễn Đức Nhân</t>
  </si>
  <si>
    <t>Lê Giang Sơn</t>
  </si>
  <si>
    <t>Đào Thị Nhung</t>
  </si>
  <si>
    <t>Nguyễn Quốc Hùng</t>
  </si>
  <si>
    <t>Phan Văn Tăng</t>
  </si>
  <si>
    <t>Hoàng Thị Kim Anh</t>
  </si>
  <si>
    <t>Lê Thị Hải Châu</t>
  </si>
  <si>
    <t>Trần Thị Phượng</t>
  </si>
  <si>
    <t>Đỗ Thị Trang</t>
  </si>
  <si>
    <t>Thái Văn Thành</t>
  </si>
  <si>
    <t>Nguyễn Thị Hiền</t>
  </si>
  <si>
    <t>Nguyễn Thị Mỹ Hạnh</t>
  </si>
  <si>
    <t>Trần Văn Đạt</t>
  </si>
  <si>
    <t>Trần Phúc Kiều</t>
  </si>
  <si>
    <t>Nguyễn Xuân Đức</t>
  </si>
  <si>
    <t>Nguyễn Trình</t>
  </si>
  <si>
    <t>Hoàng Thị Chi Mai</t>
  </si>
  <si>
    <t>Nguyễn Ngọc Lành</t>
  </si>
  <si>
    <t>Nguyễn Thị Phượng</t>
  </si>
  <si>
    <t>Nguyễn Thị Miền</t>
  </si>
  <si>
    <t>Dương Thế Việt</t>
  </si>
  <si>
    <t>Phan Nhật Việt</t>
  </si>
  <si>
    <t>Vũ Hải Sơn</t>
  </si>
  <si>
    <t>Nguyễn Ngọc Cường</t>
  </si>
  <si>
    <t>Lê Nam Thanh Tài</t>
  </si>
  <si>
    <t>Nguyễn Hữu Khanh</t>
  </si>
  <si>
    <t>Hoàng Thị Thanh Trúc</t>
  </si>
  <si>
    <t>Tạ Công Tuấn</t>
  </si>
  <si>
    <t>Văn Viết Phúc</t>
  </si>
  <si>
    <t>Nguyễn Tài Ba</t>
  </si>
  <si>
    <t>Bùi Thị Bích Phượng</t>
  </si>
  <si>
    <t>Quảng Trị, ngày 05 tháng 9 năm 2022</t>
  </si>
  <si>
    <t>11 tháng / năm 2022</t>
  </si>
  <si>
    <t>KẾT QUẢ THI HÀNH ÁN DÂN SỰ TÍNH BẰNG VIỆC CHIA THEO CƠ QUAN THI HÀNH ÁN DÂN SỰ VÀ CHẤP HÀNH VIÊN
11 tháng/năm 2022</t>
  </si>
  <si>
    <t>KẾT QUẢ THI HÀNH ÁN DÂN SỰ TÍNH BẰNG TIỀN CHIA THEO CƠ QUAN THI HÀNH ÁN DÂN SỰ VÀ CHẤP HÀNH VIÊN
11 tháng/năm 2022</t>
  </si>
  <si>
    <t>11 tháng/năm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</si>
</sst>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60" applyFont="1" applyFill="1" applyAlignment="1">
      <alignment/>
    </xf>
    <xf numFmtId="2" fontId="0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0" applyFont="1" applyFill="1" applyAlignment="1">
      <alignment horizontal="center" vertical="center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2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9" fillId="36" borderId="10" xfId="42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164" fontId="6" fillId="36" borderId="10" xfId="42" applyNumberFormat="1" applyFont="1" applyFill="1" applyBorder="1" applyAlignment="1">
      <alignment/>
    </xf>
    <xf numFmtId="164" fontId="6" fillId="36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164" fontId="6" fillId="0" borderId="10" xfId="42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49" fontId="20" fillId="0" borderId="13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49" fontId="7" fillId="0" borderId="11" xfId="57" applyNumberFormat="1" applyFont="1" applyFill="1" applyBorder="1" applyAlignment="1" applyProtection="1">
      <alignment vertical="center" wrapText="1"/>
      <protection/>
    </xf>
    <xf numFmtId="49" fontId="7" fillId="0" borderId="11" xfId="57" applyNumberFormat="1" applyFont="1" applyFill="1" applyBorder="1" applyAlignment="1" applyProtection="1">
      <alignment horizontal="center" vertical="center" wrapText="1"/>
      <protection/>
    </xf>
    <xf numFmtId="3" fontId="5" fillId="38" borderId="10" xfId="44" applyNumberFormat="1" applyFont="1" applyFill="1" applyBorder="1" applyAlignment="1" applyProtection="1">
      <alignment horizontal="center" vertical="center" shrinkToFit="1"/>
      <protection/>
    </xf>
    <xf numFmtId="3" fontId="5" fillId="35" borderId="10" xfId="44" applyNumberFormat="1" applyFont="1" applyFill="1" applyBorder="1" applyAlignment="1" applyProtection="1">
      <alignment horizontal="center" vertical="center" shrinkToFit="1"/>
      <protection/>
    </xf>
    <xf numFmtId="3" fontId="5" fillId="36" borderId="10" xfId="44" applyNumberFormat="1" applyFont="1" applyFill="1" applyBorder="1" applyAlignment="1" applyProtection="1">
      <alignment horizontal="center" vertical="center" shrinkToFit="1"/>
      <protection/>
    </xf>
    <xf numFmtId="165" fontId="5" fillId="35" borderId="10" xfId="60" applyNumberFormat="1" applyFont="1" applyFill="1" applyBorder="1" applyAlignment="1" applyProtection="1">
      <alignment horizontal="center" vertical="center" shrinkToFit="1"/>
      <protection/>
    </xf>
    <xf numFmtId="49" fontId="7" fillId="7" borderId="11" xfId="57" applyNumberFormat="1" applyFont="1" applyFill="1" applyBorder="1" applyAlignment="1" applyProtection="1">
      <alignment vertical="center" wrapText="1"/>
      <protection/>
    </xf>
    <xf numFmtId="3" fontId="5" fillId="7" borderId="10" xfId="44" applyNumberFormat="1" applyFont="1" applyFill="1" applyBorder="1" applyAlignment="1" applyProtection="1">
      <alignment horizontal="center" vertical="center" shrinkToFit="1"/>
      <protection/>
    </xf>
    <xf numFmtId="165" fontId="5" fillId="7" borderId="10" xfId="60" applyNumberFormat="1" applyFont="1" applyFill="1" applyBorder="1" applyAlignment="1" applyProtection="1">
      <alignment horizontal="center" vertical="center" shrinkToFit="1"/>
      <protection/>
    </xf>
    <xf numFmtId="49" fontId="10" fillId="0" borderId="11" xfId="57" applyNumberFormat="1" applyFont="1" applyFill="1" applyBorder="1" applyAlignment="1" applyProtection="1">
      <alignment vertical="center" wrapText="1"/>
      <protection/>
    </xf>
    <xf numFmtId="3" fontId="3" fillId="38" borderId="10" xfId="44" applyNumberFormat="1" applyFont="1" applyFill="1" applyBorder="1" applyAlignment="1" applyProtection="1">
      <alignment horizontal="center" vertical="center" shrinkToFit="1"/>
      <protection/>
    </xf>
    <xf numFmtId="49" fontId="7" fillId="2" borderId="11" xfId="57" applyNumberFormat="1" applyFont="1" applyFill="1" applyBorder="1" applyAlignment="1" applyProtection="1">
      <alignment vertical="center" wrapText="1"/>
      <protection/>
    </xf>
    <xf numFmtId="3" fontId="5" fillId="2" borderId="10" xfId="44" applyNumberFormat="1" applyFont="1" applyFill="1" applyBorder="1" applyAlignment="1" applyProtection="1">
      <alignment horizontal="center" vertical="center" shrinkToFit="1"/>
      <protection/>
    </xf>
    <xf numFmtId="165" fontId="5" fillId="2" borderId="10" xfId="60" applyNumberFormat="1" applyFont="1" applyFill="1" applyBorder="1" applyAlignment="1" applyProtection="1">
      <alignment horizontal="center" vertical="center" shrinkToFit="1"/>
      <protection/>
    </xf>
    <xf numFmtId="0" fontId="7" fillId="0" borderId="11" xfId="57" applyNumberFormat="1" applyFont="1" applyFill="1" applyBorder="1" applyAlignment="1" applyProtection="1">
      <alignment vertical="center" wrapText="1"/>
      <protection/>
    </xf>
    <xf numFmtId="0" fontId="7" fillId="7" borderId="11" xfId="57" applyNumberFormat="1" applyFont="1" applyFill="1" applyBorder="1" applyAlignment="1" applyProtection="1">
      <alignment vertical="center" wrapText="1"/>
      <protection/>
    </xf>
    <xf numFmtId="0" fontId="10" fillId="0" borderId="11" xfId="57" applyNumberFormat="1" applyFont="1" applyFill="1" applyBorder="1" applyAlignment="1" applyProtection="1">
      <alignment vertical="center" wrapText="1"/>
      <protection/>
    </xf>
    <xf numFmtId="0" fontId="7" fillId="2" borderId="11" xfId="57" applyNumberFormat="1" applyFont="1" applyFill="1" applyBorder="1" applyAlignment="1" applyProtection="1">
      <alignment vertical="center" wrapText="1"/>
      <protection/>
    </xf>
    <xf numFmtId="3" fontId="4" fillId="35" borderId="10" xfId="44" applyNumberFormat="1" applyFont="1" applyFill="1" applyBorder="1" applyAlignment="1" applyProtection="1">
      <alignment horizontal="center" vertical="center"/>
      <protection/>
    </xf>
    <xf numFmtId="3" fontId="4" fillId="38" borderId="10" xfId="44" applyNumberFormat="1" applyFont="1" applyFill="1" applyBorder="1" applyAlignment="1" applyProtection="1">
      <alignment horizontal="center" vertical="center"/>
      <protection/>
    </xf>
    <xf numFmtId="165" fontId="4" fillId="35" borderId="10" xfId="60" applyNumberFormat="1" applyFont="1" applyFill="1" applyBorder="1" applyAlignment="1" applyProtection="1">
      <alignment horizontal="center" vertical="center"/>
      <protection/>
    </xf>
    <xf numFmtId="3" fontId="4" fillId="7" borderId="10" xfId="44" applyNumberFormat="1" applyFont="1" applyFill="1" applyBorder="1" applyAlignment="1" applyProtection="1">
      <alignment horizontal="center" vertical="center"/>
      <protection/>
    </xf>
    <xf numFmtId="165" fontId="4" fillId="7" borderId="10" xfId="60" applyNumberFormat="1" applyFont="1" applyFill="1" applyBorder="1" applyAlignment="1" applyProtection="1">
      <alignment horizontal="center" vertical="center"/>
      <protection/>
    </xf>
    <xf numFmtId="3" fontId="14" fillId="38" borderId="10" xfId="44" applyNumberFormat="1" applyFont="1" applyFill="1" applyBorder="1" applyAlignment="1" applyProtection="1">
      <alignment horizontal="center" vertical="center"/>
      <protection/>
    </xf>
    <xf numFmtId="3" fontId="4" fillId="2" borderId="10" xfId="44" applyNumberFormat="1" applyFont="1" applyFill="1" applyBorder="1" applyAlignment="1" applyProtection="1">
      <alignment horizontal="center" vertical="center"/>
      <protection/>
    </xf>
    <xf numFmtId="165" fontId="4" fillId="2" borderId="10" xfId="6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left" vertical="top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8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17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10" fillId="33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3" xfId="42" applyNumberFormat="1" applyFont="1" applyFill="1" applyBorder="1" applyAlignment="1" applyProtection="1">
      <alignment horizontal="center" wrapText="1"/>
      <protection/>
    </xf>
    <xf numFmtId="43" fontId="20" fillId="0" borderId="13" xfId="42" applyFont="1" applyFill="1" applyBorder="1" applyAlignment="1" applyProtection="1">
      <alignment horizontal="center" wrapText="1"/>
      <protection/>
    </xf>
    <xf numFmtId="14" fontId="20" fillId="0" borderId="13" xfId="42" applyNumberFormat="1" applyFont="1" applyFill="1" applyBorder="1" applyAlignment="1" applyProtection="1">
      <alignment horizontal="center" vertical="center" wrapText="1"/>
      <protection/>
    </xf>
    <xf numFmtId="43" fontId="20" fillId="0" borderId="13" xfId="42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10" fillId="34" borderId="16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/>
      <protection/>
    </xf>
    <xf numFmtId="49" fontId="9" fillId="34" borderId="13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18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center" vertical="top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7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 applyProtection="1">
      <alignment horizontal="center" vertical="center" wrapText="1"/>
      <protection/>
    </xf>
    <xf numFmtId="49" fontId="10" fillId="34" borderId="20" xfId="0" applyNumberFormat="1" applyFont="1" applyFill="1" applyBorder="1" applyAlignment="1" applyProtection="1">
      <alignment horizontal="center" vertical="center" wrapText="1"/>
      <protection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8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A9" sqref="A9:C9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30" t="s">
        <v>124</v>
      </c>
      <c r="B1" s="130"/>
      <c r="C1" s="90" t="s">
        <v>125</v>
      </c>
    </row>
    <row r="2" spans="1:3" ht="48.75" customHeight="1">
      <c r="A2" s="131" t="s">
        <v>133</v>
      </c>
      <c r="B2" s="131"/>
      <c r="C2" s="88" t="s">
        <v>99</v>
      </c>
    </row>
    <row r="3" spans="1:3" ht="15.75">
      <c r="A3" s="128" t="s">
        <v>128</v>
      </c>
      <c r="B3" s="85" t="s">
        <v>130</v>
      </c>
      <c r="C3" s="86" t="s">
        <v>153</v>
      </c>
    </row>
    <row r="4" spans="1:3" ht="15.75">
      <c r="A4" s="128"/>
      <c r="B4" s="85" t="s">
        <v>129</v>
      </c>
      <c r="C4" s="87" t="s">
        <v>191</v>
      </c>
    </row>
    <row r="5" spans="1:3" ht="31.5">
      <c r="A5" s="128"/>
      <c r="B5" s="85" t="s">
        <v>127</v>
      </c>
      <c r="C5" s="96" t="s">
        <v>139</v>
      </c>
    </row>
    <row r="6" spans="1:3" ht="15.75">
      <c r="A6" s="129" t="s">
        <v>126</v>
      </c>
      <c r="B6" s="85" t="s">
        <v>131</v>
      </c>
      <c r="C6" s="86" t="s">
        <v>138</v>
      </c>
    </row>
    <row r="7" spans="1:3" ht="15.75">
      <c r="A7" s="129"/>
      <c r="B7" s="85" t="s">
        <v>129</v>
      </c>
      <c r="C7" s="86" t="s">
        <v>191</v>
      </c>
    </row>
    <row r="8" spans="1:3" ht="21.75" customHeight="1">
      <c r="A8" s="132" t="s">
        <v>132</v>
      </c>
      <c r="B8" s="132"/>
      <c r="C8" s="86" t="s">
        <v>192</v>
      </c>
    </row>
    <row r="9" spans="1:3" ht="36" customHeight="1">
      <c r="A9" s="127" t="s">
        <v>134</v>
      </c>
      <c r="B9" s="127"/>
      <c r="C9" s="127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34" t="s">
        <v>100</v>
      </c>
      <c r="B1" s="134"/>
      <c r="C1" s="134"/>
      <c r="D1" s="134"/>
      <c r="E1" s="133" t="s">
        <v>73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8" t="s">
        <v>99</v>
      </c>
      <c r="R1" s="139"/>
      <c r="S1" s="139"/>
      <c r="T1" s="139"/>
      <c r="U1" s="139"/>
      <c r="V1" s="139"/>
    </row>
    <row r="2" spans="1:22" ht="15.75" customHeight="1">
      <c r="A2" s="8"/>
      <c r="B2" s="10"/>
      <c r="C2" s="10"/>
      <c r="D2" s="10"/>
      <c r="E2" s="3"/>
      <c r="F2" s="3"/>
      <c r="G2" s="3"/>
      <c r="H2" s="13"/>
      <c r="I2" s="15">
        <f>COUNTBLANK(E9:V37)</f>
        <v>522</v>
      </c>
      <c r="J2" s="15">
        <f>COUNTA(E9:V37)</f>
        <v>0</v>
      </c>
      <c r="K2" s="15">
        <f>I2+J2</f>
        <v>522</v>
      </c>
      <c r="L2" s="17"/>
      <c r="M2" s="9"/>
      <c r="N2" s="9"/>
      <c r="O2" s="9"/>
      <c r="P2" s="9"/>
      <c r="Q2" s="153" t="s">
        <v>74</v>
      </c>
      <c r="R2" s="153"/>
      <c r="S2" s="153"/>
      <c r="T2" s="153"/>
      <c r="U2" s="153"/>
      <c r="V2" s="153"/>
    </row>
    <row r="3" spans="1:22" s="6" customFormat="1" ht="15.75" customHeight="1">
      <c r="A3" s="161" t="s">
        <v>20</v>
      </c>
      <c r="B3" s="162"/>
      <c r="C3" s="167" t="s">
        <v>83</v>
      </c>
      <c r="D3" s="135" t="s">
        <v>85</v>
      </c>
      <c r="E3" s="140" t="s">
        <v>4</v>
      </c>
      <c r="F3" s="141"/>
      <c r="G3" s="144" t="s">
        <v>35</v>
      </c>
      <c r="H3" s="154" t="s">
        <v>54</v>
      </c>
      <c r="I3" s="150" t="s">
        <v>36</v>
      </c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  <c r="U3" s="144" t="s">
        <v>64</v>
      </c>
      <c r="V3" s="143" t="s">
        <v>69</v>
      </c>
    </row>
    <row r="4" spans="1:22" s="7" customFormat="1" ht="15.75" customHeight="1">
      <c r="A4" s="163"/>
      <c r="B4" s="164"/>
      <c r="C4" s="168"/>
      <c r="D4" s="136"/>
      <c r="E4" s="135" t="s">
        <v>87</v>
      </c>
      <c r="F4" s="135" t="s">
        <v>51</v>
      </c>
      <c r="G4" s="145"/>
      <c r="H4" s="155"/>
      <c r="I4" s="147" t="s">
        <v>36</v>
      </c>
      <c r="J4" s="140" t="s">
        <v>37</v>
      </c>
      <c r="K4" s="142"/>
      <c r="L4" s="142"/>
      <c r="M4" s="142"/>
      <c r="N4" s="142"/>
      <c r="O4" s="142"/>
      <c r="P4" s="142"/>
      <c r="Q4" s="141"/>
      <c r="R4" s="154" t="s">
        <v>89</v>
      </c>
      <c r="S4" s="147" t="s">
        <v>97</v>
      </c>
      <c r="T4" s="154" t="s">
        <v>53</v>
      </c>
      <c r="U4" s="145"/>
      <c r="V4" s="143"/>
    </row>
    <row r="5" spans="1:22" s="6" customFormat="1" ht="15.75" customHeight="1">
      <c r="A5" s="163"/>
      <c r="B5" s="164"/>
      <c r="C5" s="168"/>
      <c r="D5" s="136"/>
      <c r="E5" s="136"/>
      <c r="F5" s="136"/>
      <c r="G5" s="145"/>
      <c r="H5" s="155"/>
      <c r="I5" s="149"/>
      <c r="J5" s="147" t="s">
        <v>50</v>
      </c>
      <c r="K5" s="140" t="s">
        <v>52</v>
      </c>
      <c r="L5" s="142"/>
      <c r="M5" s="142"/>
      <c r="N5" s="142"/>
      <c r="O5" s="142"/>
      <c r="P5" s="142"/>
      <c r="Q5" s="141"/>
      <c r="R5" s="155"/>
      <c r="S5" s="149"/>
      <c r="T5" s="155"/>
      <c r="U5" s="145"/>
      <c r="V5" s="143"/>
    </row>
    <row r="6" spans="1:22" s="6" customFormat="1" ht="15.75" customHeight="1">
      <c r="A6" s="163"/>
      <c r="B6" s="164"/>
      <c r="C6" s="168"/>
      <c r="D6" s="136"/>
      <c r="E6" s="136"/>
      <c r="F6" s="136"/>
      <c r="G6" s="145"/>
      <c r="H6" s="155"/>
      <c r="I6" s="149"/>
      <c r="J6" s="149"/>
      <c r="K6" s="147" t="s">
        <v>59</v>
      </c>
      <c r="L6" s="140" t="s">
        <v>52</v>
      </c>
      <c r="M6" s="142"/>
      <c r="N6" s="141"/>
      <c r="O6" s="147" t="s">
        <v>40</v>
      </c>
      <c r="P6" s="147" t="s">
        <v>96</v>
      </c>
      <c r="Q6" s="147" t="s">
        <v>41</v>
      </c>
      <c r="R6" s="155"/>
      <c r="S6" s="149"/>
      <c r="T6" s="155"/>
      <c r="U6" s="145"/>
      <c r="V6" s="143"/>
    </row>
    <row r="7" spans="1:22" s="6" customFormat="1" ht="44.25" customHeight="1">
      <c r="A7" s="165"/>
      <c r="B7" s="166"/>
      <c r="C7" s="169"/>
      <c r="D7" s="137"/>
      <c r="E7" s="137"/>
      <c r="F7" s="137"/>
      <c r="G7" s="146"/>
      <c r="H7" s="156"/>
      <c r="I7" s="148"/>
      <c r="J7" s="148"/>
      <c r="K7" s="148"/>
      <c r="L7" s="20" t="s">
        <v>38</v>
      </c>
      <c r="M7" s="20" t="s">
        <v>39</v>
      </c>
      <c r="N7" s="20" t="s">
        <v>42</v>
      </c>
      <c r="O7" s="148"/>
      <c r="P7" s="148"/>
      <c r="Q7" s="148"/>
      <c r="R7" s="156"/>
      <c r="S7" s="148"/>
      <c r="T7" s="156"/>
      <c r="U7" s="146"/>
      <c r="V7" s="143"/>
    </row>
    <row r="8" spans="1:22" ht="14.25" customHeight="1">
      <c r="A8" s="140" t="s">
        <v>3</v>
      </c>
      <c r="B8" s="141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2" ht="14.25" customHeight="1">
      <c r="A9" s="140" t="s">
        <v>10</v>
      </c>
      <c r="B9" s="14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0" t="s">
        <v>0</v>
      </c>
      <c r="B10" s="23" t="s">
        <v>55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13</v>
      </c>
      <c r="B11" s="25" t="s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14</v>
      </c>
      <c r="B12" s="26" t="s">
        <v>32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19</v>
      </c>
      <c r="B13" s="27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25" t="s">
        <v>94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22</v>
      </c>
      <c r="B15" s="28" t="s">
        <v>93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23</v>
      </c>
      <c r="B16" s="28" t="s">
        <v>95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24</v>
      </c>
      <c r="B17" s="25" t="s">
        <v>81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25</v>
      </c>
      <c r="B18" s="25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26</v>
      </c>
      <c r="B19" s="25" t="s">
        <v>33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28</v>
      </c>
      <c r="B20" s="25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29</v>
      </c>
      <c r="B21" s="25" t="s">
        <v>92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65</v>
      </c>
      <c r="B22" s="25" t="s">
        <v>91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62</v>
      </c>
      <c r="B23" s="25" t="s">
        <v>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0" t="s">
        <v>1</v>
      </c>
      <c r="B24" s="23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13</v>
      </c>
      <c r="B25" s="25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14</v>
      </c>
      <c r="B26" s="26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19</v>
      </c>
      <c r="B27" s="27" t="s">
        <v>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21</v>
      </c>
      <c r="B28" s="25" t="s">
        <v>94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22</v>
      </c>
      <c r="B29" s="28" t="s">
        <v>93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23</v>
      </c>
      <c r="B30" s="25" t="s">
        <v>80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24</v>
      </c>
      <c r="B31" s="25" t="s">
        <v>81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25</v>
      </c>
      <c r="B32" s="25" t="s">
        <v>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26</v>
      </c>
      <c r="B33" s="25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28</v>
      </c>
      <c r="B34" s="25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29</v>
      </c>
      <c r="B35" s="25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65</v>
      </c>
      <c r="B36" s="25" t="s">
        <v>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62</v>
      </c>
      <c r="B37" s="25" t="s">
        <v>63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57" t="s">
        <v>71</v>
      </c>
      <c r="B38" s="157"/>
      <c r="C38" s="157"/>
      <c r="D38" s="157"/>
      <c r="E38" s="157"/>
      <c r="F38" s="157"/>
      <c r="G38" s="157"/>
      <c r="H38" s="157"/>
      <c r="I38" s="4"/>
      <c r="J38" s="4"/>
      <c r="K38" s="4"/>
      <c r="L38" s="4"/>
      <c r="M38" s="4"/>
      <c r="O38" s="159" t="s">
        <v>79</v>
      </c>
      <c r="P38" s="159"/>
      <c r="Q38" s="159"/>
      <c r="R38" s="159"/>
      <c r="S38" s="159"/>
      <c r="T38" s="159"/>
      <c r="U38" s="159"/>
      <c r="V38" s="159"/>
    </row>
    <row r="39" spans="1:22" ht="15.75">
      <c r="A39" s="158"/>
      <c r="B39" s="158"/>
      <c r="C39" s="158"/>
      <c r="D39" s="158"/>
      <c r="E39" s="158"/>
      <c r="F39" s="158"/>
      <c r="G39" s="158"/>
      <c r="H39" s="158"/>
      <c r="O39" s="160"/>
      <c r="P39" s="160"/>
      <c r="Q39" s="160"/>
      <c r="R39" s="160"/>
      <c r="S39" s="160"/>
      <c r="T39" s="160"/>
      <c r="U39" s="160"/>
      <c r="V39" s="160"/>
    </row>
  </sheetData>
  <sheetProtection/>
  <mergeCells count="31"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34" t="s">
        <v>101</v>
      </c>
      <c r="B1" s="134"/>
      <c r="C1" s="134"/>
      <c r="D1" s="134"/>
      <c r="E1" s="134"/>
      <c r="F1" s="133" t="s">
        <v>76</v>
      </c>
      <c r="G1" s="133"/>
      <c r="H1" s="133"/>
      <c r="I1" s="133"/>
      <c r="J1" s="133"/>
      <c r="K1" s="133"/>
      <c r="L1" s="133"/>
      <c r="M1" s="133"/>
      <c r="N1" s="133"/>
      <c r="O1" s="133"/>
      <c r="P1" s="19"/>
      <c r="Q1" s="138" t="s">
        <v>99</v>
      </c>
      <c r="R1" s="138"/>
      <c r="S1" s="138"/>
      <c r="T1" s="138"/>
      <c r="U1" s="138"/>
      <c r="V1" s="138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3"/>
      <c r="K2" s="15">
        <f>COUNTBLANK(E8:V22)</f>
        <v>252</v>
      </c>
      <c r="L2" s="15">
        <f>COUNTA(E9:V22)</f>
        <v>0</v>
      </c>
      <c r="M2" s="18">
        <f>K2+L2</f>
        <v>252</v>
      </c>
      <c r="N2" s="17"/>
      <c r="O2" s="9"/>
      <c r="P2" s="9"/>
      <c r="Q2" s="9"/>
      <c r="R2" s="153" t="s">
        <v>61</v>
      </c>
      <c r="S2" s="153"/>
      <c r="T2" s="153"/>
      <c r="U2" s="153"/>
      <c r="V2" s="153"/>
    </row>
    <row r="3" spans="1:22" s="6" customFormat="1" ht="15.75" customHeight="1">
      <c r="A3" s="170" t="s">
        <v>106</v>
      </c>
      <c r="B3" s="171"/>
      <c r="C3" s="167" t="s">
        <v>83</v>
      </c>
      <c r="D3" s="143" t="s">
        <v>85</v>
      </c>
      <c r="E3" s="176" t="s">
        <v>4</v>
      </c>
      <c r="F3" s="177"/>
      <c r="G3" s="178" t="s">
        <v>35</v>
      </c>
      <c r="H3" s="178" t="s">
        <v>54</v>
      </c>
      <c r="I3" s="184" t="s">
        <v>36</v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2" t="s">
        <v>64</v>
      </c>
      <c r="V3" s="143" t="s">
        <v>69</v>
      </c>
    </row>
    <row r="4" spans="1:22" s="7" customFormat="1" ht="15.75" customHeight="1">
      <c r="A4" s="172"/>
      <c r="B4" s="173"/>
      <c r="C4" s="168"/>
      <c r="D4" s="143"/>
      <c r="E4" s="135" t="s">
        <v>87</v>
      </c>
      <c r="F4" s="135" t="s">
        <v>51</v>
      </c>
      <c r="G4" s="178"/>
      <c r="H4" s="178"/>
      <c r="I4" s="178" t="s">
        <v>36</v>
      </c>
      <c r="J4" s="183" t="s">
        <v>37</v>
      </c>
      <c r="K4" s="183"/>
      <c r="L4" s="183"/>
      <c r="M4" s="183"/>
      <c r="N4" s="183"/>
      <c r="O4" s="183"/>
      <c r="P4" s="183"/>
      <c r="Q4" s="183"/>
      <c r="R4" s="154" t="s">
        <v>89</v>
      </c>
      <c r="S4" s="147" t="s">
        <v>97</v>
      </c>
      <c r="T4" s="154" t="s">
        <v>53</v>
      </c>
      <c r="U4" s="182"/>
      <c r="V4" s="143"/>
    </row>
    <row r="5" spans="1:22" s="6" customFormat="1" ht="15.75" customHeight="1">
      <c r="A5" s="172"/>
      <c r="B5" s="173"/>
      <c r="C5" s="168"/>
      <c r="D5" s="143"/>
      <c r="E5" s="136"/>
      <c r="F5" s="136"/>
      <c r="G5" s="178"/>
      <c r="H5" s="178"/>
      <c r="I5" s="178"/>
      <c r="J5" s="178" t="s">
        <v>50</v>
      </c>
      <c r="K5" s="179" t="s">
        <v>4</v>
      </c>
      <c r="L5" s="180"/>
      <c r="M5" s="180"/>
      <c r="N5" s="180"/>
      <c r="O5" s="180"/>
      <c r="P5" s="180"/>
      <c r="Q5" s="181"/>
      <c r="R5" s="155"/>
      <c r="S5" s="149"/>
      <c r="T5" s="155"/>
      <c r="U5" s="182"/>
      <c r="V5" s="143"/>
    </row>
    <row r="6" spans="1:22" s="6" customFormat="1" ht="15.75" customHeight="1">
      <c r="A6" s="172"/>
      <c r="B6" s="173"/>
      <c r="C6" s="168"/>
      <c r="D6" s="143"/>
      <c r="E6" s="136"/>
      <c r="F6" s="136"/>
      <c r="G6" s="178"/>
      <c r="H6" s="178"/>
      <c r="I6" s="178"/>
      <c r="J6" s="178"/>
      <c r="K6" s="154" t="s">
        <v>59</v>
      </c>
      <c r="L6" s="179" t="s">
        <v>4</v>
      </c>
      <c r="M6" s="180"/>
      <c r="N6" s="181"/>
      <c r="O6" s="154" t="s">
        <v>40</v>
      </c>
      <c r="P6" s="147" t="s">
        <v>96</v>
      </c>
      <c r="Q6" s="154" t="s">
        <v>41</v>
      </c>
      <c r="R6" s="155"/>
      <c r="S6" s="149"/>
      <c r="T6" s="155"/>
      <c r="U6" s="182"/>
      <c r="V6" s="143"/>
    </row>
    <row r="7" spans="1:22" s="6" customFormat="1" ht="51" customHeight="1">
      <c r="A7" s="172"/>
      <c r="B7" s="173"/>
      <c r="C7" s="169"/>
      <c r="D7" s="143"/>
      <c r="E7" s="137"/>
      <c r="F7" s="137"/>
      <c r="G7" s="178"/>
      <c r="H7" s="178"/>
      <c r="I7" s="178"/>
      <c r="J7" s="178"/>
      <c r="K7" s="156"/>
      <c r="L7" s="30" t="s">
        <v>38</v>
      </c>
      <c r="M7" s="30" t="s">
        <v>39</v>
      </c>
      <c r="N7" s="30" t="s">
        <v>108</v>
      </c>
      <c r="O7" s="156"/>
      <c r="P7" s="148"/>
      <c r="Q7" s="156"/>
      <c r="R7" s="156"/>
      <c r="S7" s="148"/>
      <c r="T7" s="156"/>
      <c r="U7" s="182"/>
      <c r="V7" s="143"/>
    </row>
    <row r="8" spans="1:22" ht="15.75">
      <c r="A8" s="174"/>
      <c r="B8" s="175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4" ht="15.75">
      <c r="A9" s="20" t="s">
        <v>0</v>
      </c>
      <c r="B9" s="31" t="s">
        <v>57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1"/>
    </row>
    <row r="10" spans="1:22" ht="15.75">
      <c r="A10" s="24" t="s">
        <v>13</v>
      </c>
      <c r="B10" s="33" t="s">
        <v>43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14</v>
      </c>
      <c r="B11" s="33" t="s">
        <v>44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19</v>
      </c>
      <c r="B12" s="33" t="s">
        <v>45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21</v>
      </c>
      <c r="B13" s="33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22</v>
      </c>
      <c r="B14" s="33" t="s">
        <v>49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23</v>
      </c>
      <c r="B15" s="33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0" t="s">
        <v>1</v>
      </c>
      <c r="B16" s="31" t="s">
        <v>58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13</v>
      </c>
      <c r="B17" s="33" t="s">
        <v>43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14</v>
      </c>
      <c r="B18" s="33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19</v>
      </c>
      <c r="B19" s="33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21</v>
      </c>
      <c r="B20" s="33" t="s">
        <v>46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22</v>
      </c>
      <c r="B21" s="33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23</v>
      </c>
      <c r="B22" s="33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57" t="s">
        <v>71</v>
      </c>
      <c r="B23" s="157"/>
      <c r="C23" s="157"/>
      <c r="D23" s="157"/>
      <c r="E23" s="157"/>
      <c r="F23" s="157"/>
      <c r="G23" s="157"/>
      <c r="H23" s="157"/>
      <c r="I23" s="157"/>
      <c r="J23" s="157"/>
      <c r="K23" s="4"/>
      <c r="L23" s="4"/>
      <c r="M23" s="4"/>
      <c r="O23" s="159" t="s">
        <v>79</v>
      </c>
      <c r="P23" s="159"/>
      <c r="Q23" s="159"/>
      <c r="R23" s="159"/>
      <c r="S23" s="159"/>
      <c r="T23" s="159"/>
      <c r="U23" s="159"/>
      <c r="V23" s="159"/>
      <c r="W23" s="2" t="s">
        <v>2</v>
      </c>
    </row>
    <row r="24" spans="1:22" ht="15.7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O24" s="160"/>
      <c r="P24" s="160"/>
      <c r="Q24" s="160"/>
      <c r="R24" s="160"/>
      <c r="S24" s="160"/>
      <c r="T24" s="160"/>
      <c r="U24" s="160"/>
      <c r="V24" s="160"/>
    </row>
  </sheetData>
  <sheetProtection/>
  <mergeCells count="29"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SheetLayoutView="100" zoomScalePageLayoutView="0" workbookViewId="0" topLeftCell="A1">
      <selection activeCell="C9" sqref="C9:U120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5" customWidth="1"/>
    <col min="15" max="15" width="6.50390625" style="5" customWidth="1"/>
    <col min="16" max="16" width="5.625" style="5" customWidth="1"/>
    <col min="17" max="18" width="7.00390625" style="5" customWidth="1"/>
    <col min="19" max="19" width="5.75390625" style="5" customWidth="1"/>
    <col min="20" max="20" width="7.25390625" style="5" customWidth="1"/>
    <col min="21" max="21" width="7.375" style="5" customWidth="1"/>
    <col min="22" max="16384" width="9.00390625" style="1" customWidth="1"/>
  </cols>
  <sheetData>
    <row r="1" spans="1:21" ht="65.25" customHeight="1">
      <c r="A1" s="134" t="s">
        <v>135</v>
      </c>
      <c r="B1" s="134"/>
      <c r="C1" s="134"/>
      <c r="D1" s="134"/>
      <c r="E1" s="186" t="s">
        <v>193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 t="str">
        <f>TT!C2</f>
        <v>Đơn vị  báo cáo: 
Đơn vị nhận báo cáo: </v>
      </c>
      <c r="Q1" s="187"/>
      <c r="R1" s="187"/>
      <c r="S1" s="187"/>
      <c r="T1" s="187"/>
      <c r="U1" s="187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13"/>
      <c r="J2" s="14" t="e">
        <f>COUNTBLANK(#REF!)</f>
        <v>#REF!</v>
      </c>
      <c r="K2" s="15">
        <f>COUNTA(#REF!)</f>
        <v>1</v>
      </c>
      <c r="L2" s="15" t="e">
        <f>J2+K2</f>
        <v>#REF!</v>
      </c>
      <c r="M2" s="15"/>
      <c r="N2" s="9"/>
      <c r="O2" s="9"/>
      <c r="P2" s="192" t="s">
        <v>112</v>
      </c>
      <c r="Q2" s="192"/>
      <c r="R2" s="192"/>
      <c r="S2" s="192"/>
      <c r="T2" s="192"/>
      <c r="U2" s="192"/>
      <c r="V2" s="12"/>
    </row>
    <row r="3" spans="1:21" s="6" customFormat="1" ht="15.75" customHeight="1">
      <c r="A3" s="196" t="s">
        <v>86</v>
      </c>
      <c r="B3" s="196" t="s">
        <v>106</v>
      </c>
      <c r="C3" s="188" t="s">
        <v>111</v>
      </c>
      <c r="D3" s="189" t="s">
        <v>85</v>
      </c>
      <c r="E3" s="189" t="s">
        <v>4</v>
      </c>
      <c r="F3" s="189"/>
      <c r="G3" s="190" t="s">
        <v>35</v>
      </c>
      <c r="H3" s="191" t="s">
        <v>113</v>
      </c>
      <c r="I3" s="190" t="s">
        <v>36</v>
      </c>
      <c r="J3" s="204" t="s">
        <v>4</v>
      </c>
      <c r="K3" s="205"/>
      <c r="L3" s="205"/>
      <c r="M3" s="205"/>
      <c r="N3" s="205"/>
      <c r="O3" s="205"/>
      <c r="P3" s="205"/>
      <c r="Q3" s="205"/>
      <c r="R3" s="205"/>
      <c r="S3" s="205"/>
      <c r="T3" s="193" t="s">
        <v>64</v>
      </c>
      <c r="U3" s="199" t="s">
        <v>109</v>
      </c>
    </row>
    <row r="4" spans="1:21" s="7" customFormat="1" ht="15.75" customHeight="1">
      <c r="A4" s="197"/>
      <c r="B4" s="197"/>
      <c r="C4" s="188"/>
      <c r="D4" s="189"/>
      <c r="E4" s="189" t="s">
        <v>87</v>
      </c>
      <c r="F4" s="189" t="s">
        <v>51</v>
      </c>
      <c r="G4" s="190"/>
      <c r="H4" s="191"/>
      <c r="I4" s="190"/>
      <c r="J4" s="190" t="s">
        <v>50</v>
      </c>
      <c r="K4" s="189" t="s">
        <v>4</v>
      </c>
      <c r="L4" s="189"/>
      <c r="M4" s="189"/>
      <c r="N4" s="189"/>
      <c r="O4" s="189"/>
      <c r="P4" s="189"/>
      <c r="Q4" s="191" t="s">
        <v>89</v>
      </c>
      <c r="R4" s="190" t="s">
        <v>97</v>
      </c>
      <c r="S4" s="203" t="s">
        <v>53</v>
      </c>
      <c r="T4" s="194"/>
      <c r="U4" s="200"/>
    </row>
    <row r="5" spans="1:21" s="6" customFormat="1" ht="15.75" customHeight="1">
      <c r="A5" s="197"/>
      <c r="B5" s="197"/>
      <c r="C5" s="188"/>
      <c r="D5" s="189"/>
      <c r="E5" s="189"/>
      <c r="F5" s="189"/>
      <c r="G5" s="190"/>
      <c r="H5" s="191"/>
      <c r="I5" s="190"/>
      <c r="J5" s="190"/>
      <c r="K5" s="190" t="s">
        <v>59</v>
      </c>
      <c r="L5" s="189" t="s">
        <v>4</v>
      </c>
      <c r="M5" s="189"/>
      <c r="N5" s="190" t="s">
        <v>40</v>
      </c>
      <c r="O5" s="190" t="s">
        <v>96</v>
      </c>
      <c r="P5" s="190" t="s">
        <v>41</v>
      </c>
      <c r="Q5" s="191"/>
      <c r="R5" s="190"/>
      <c r="S5" s="203"/>
      <c r="T5" s="194"/>
      <c r="U5" s="200"/>
    </row>
    <row r="6" spans="1:21" s="6" customFormat="1" ht="15.75" customHeight="1">
      <c r="A6" s="197"/>
      <c r="B6" s="197"/>
      <c r="C6" s="188"/>
      <c r="D6" s="189"/>
      <c r="E6" s="189"/>
      <c r="F6" s="189"/>
      <c r="G6" s="190"/>
      <c r="H6" s="191"/>
      <c r="I6" s="190"/>
      <c r="J6" s="190"/>
      <c r="K6" s="190"/>
      <c r="L6" s="189"/>
      <c r="M6" s="189"/>
      <c r="N6" s="190"/>
      <c r="O6" s="190"/>
      <c r="P6" s="190"/>
      <c r="Q6" s="191"/>
      <c r="R6" s="190"/>
      <c r="S6" s="203"/>
      <c r="T6" s="194"/>
      <c r="U6" s="200"/>
    </row>
    <row r="7" spans="1:23" s="6" customFormat="1" ht="44.25" customHeight="1">
      <c r="A7" s="198"/>
      <c r="B7" s="198"/>
      <c r="C7" s="188"/>
      <c r="D7" s="189"/>
      <c r="E7" s="189"/>
      <c r="F7" s="189"/>
      <c r="G7" s="190"/>
      <c r="H7" s="191"/>
      <c r="I7" s="190"/>
      <c r="J7" s="190"/>
      <c r="K7" s="190"/>
      <c r="L7" s="36" t="s">
        <v>38</v>
      </c>
      <c r="M7" s="36" t="s">
        <v>88</v>
      </c>
      <c r="N7" s="190"/>
      <c r="O7" s="190"/>
      <c r="P7" s="190"/>
      <c r="Q7" s="191"/>
      <c r="R7" s="190"/>
      <c r="S7" s="203"/>
      <c r="T7" s="195"/>
      <c r="U7" s="200"/>
      <c r="W7" s="21"/>
    </row>
    <row r="8" spans="1:21" ht="14.25" customHeight="1">
      <c r="A8" s="201" t="s">
        <v>3</v>
      </c>
      <c r="B8" s="202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2" s="79" customFormat="1" ht="15.75">
      <c r="A9" s="101"/>
      <c r="B9" s="102" t="s">
        <v>12</v>
      </c>
      <c r="C9" s="103">
        <v>2294</v>
      </c>
      <c r="D9" s="104">
        <v>3745</v>
      </c>
      <c r="E9" s="103">
        <v>943</v>
      </c>
      <c r="F9" s="103">
        <v>2802</v>
      </c>
      <c r="G9" s="103">
        <v>8</v>
      </c>
      <c r="H9" s="103">
        <v>0</v>
      </c>
      <c r="I9" s="105">
        <v>3737</v>
      </c>
      <c r="J9" s="104">
        <v>3266</v>
      </c>
      <c r="K9" s="104">
        <v>2536</v>
      </c>
      <c r="L9" s="103">
        <v>2512</v>
      </c>
      <c r="M9" s="103">
        <v>24</v>
      </c>
      <c r="N9" s="103">
        <v>726</v>
      </c>
      <c r="O9" s="103">
        <v>4</v>
      </c>
      <c r="P9" s="103">
        <v>0</v>
      </c>
      <c r="Q9" s="103">
        <v>455</v>
      </c>
      <c r="R9" s="103">
        <v>16</v>
      </c>
      <c r="S9" s="103">
        <v>0</v>
      </c>
      <c r="T9" s="104">
        <v>1201</v>
      </c>
      <c r="U9" s="106">
        <v>0.7764849969381507</v>
      </c>
      <c r="V9" s="79" t="s">
        <v>2</v>
      </c>
    </row>
    <row r="10" spans="1:21" s="79" customFormat="1" ht="15.75">
      <c r="A10" s="107" t="s">
        <v>0</v>
      </c>
      <c r="B10" s="107" t="s">
        <v>141</v>
      </c>
      <c r="C10" s="108">
        <v>150</v>
      </c>
      <c r="D10" s="108">
        <v>288</v>
      </c>
      <c r="E10" s="108">
        <v>71</v>
      </c>
      <c r="F10" s="108">
        <v>217</v>
      </c>
      <c r="G10" s="108">
        <v>0</v>
      </c>
      <c r="H10" s="108">
        <v>0</v>
      </c>
      <c r="I10" s="108">
        <v>288</v>
      </c>
      <c r="J10" s="108">
        <v>251</v>
      </c>
      <c r="K10" s="108">
        <v>212</v>
      </c>
      <c r="L10" s="108">
        <v>211</v>
      </c>
      <c r="M10" s="108">
        <v>1</v>
      </c>
      <c r="N10" s="108">
        <v>39</v>
      </c>
      <c r="O10" s="108">
        <v>0</v>
      </c>
      <c r="P10" s="108">
        <v>0</v>
      </c>
      <c r="Q10" s="108">
        <v>32</v>
      </c>
      <c r="R10" s="108">
        <v>5</v>
      </c>
      <c r="S10" s="108">
        <v>0</v>
      </c>
      <c r="T10" s="108">
        <v>76</v>
      </c>
      <c r="U10" s="109">
        <v>0.8446215139442231</v>
      </c>
    </row>
    <row r="11" spans="1:23" s="79" customFormat="1" ht="15.75">
      <c r="A11" s="110" t="s">
        <v>13</v>
      </c>
      <c r="B11" s="110" t="s">
        <v>189</v>
      </c>
      <c r="C11" s="111">
        <v>7</v>
      </c>
      <c r="D11" s="104">
        <v>7</v>
      </c>
      <c r="E11" s="111">
        <v>0</v>
      </c>
      <c r="F11" s="111">
        <v>7</v>
      </c>
      <c r="G11" s="111">
        <v>0</v>
      </c>
      <c r="H11" s="111">
        <v>0</v>
      </c>
      <c r="I11" s="105">
        <v>7</v>
      </c>
      <c r="J11" s="104">
        <v>7</v>
      </c>
      <c r="K11" s="104">
        <v>7</v>
      </c>
      <c r="L11" s="111">
        <v>7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04">
        <v>0</v>
      </c>
      <c r="U11" s="106">
        <v>1</v>
      </c>
      <c r="V11" s="80" t="s">
        <v>2</v>
      </c>
      <c r="W11" s="79" t="s">
        <v>2</v>
      </c>
    </row>
    <row r="12" spans="1:21" s="79" customFormat="1" ht="15.75">
      <c r="A12" s="110" t="s">
        <v>14</v>
      </c>
      <c r="B12" s="110" t="s">
        <v>152</v>
      </c>
      <c r="C12" s="111">
        <v>7</v>
      </c>
      <c r="D12" s="104">
        <v>8</v>
      </c>
      <c r="E12" s="111">
        <v>0</v>
      </c>
      <c r="F12" s="111">
        <v>8</v>
      </c>
      <c r="G12" s="111">
        <v>0</v>
      </c>
      <c r="H12" s="111">
        <v>0</v>
      </c>
      <c r="I12" s="105">
        <v>8</v>
      </c>
      <c r="J12" s="104">
        <v>8</v>
      </c>
      <c r="K12" s="104">
        <v>6</v>
      </c>
      <c r="L12" s="111">
        <v>6</v>
      </c>
      <c r="M12" s="111">
        <v>0</v>
      </c>
      <c r="N12" s="111">
        <v>2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04">
        <v>2</v>
      </c>
      <c r="U12" s="106">
        <v>0.75</v>
      </c>
    </row>
    <row r="13" spans="1:21" s="79" customFormat="1" ht="15.75">
      <c r="A13" s="110" t="s">
        <v>19</v>
      </c>
      <c r="B13" s="110" t="s">
        <v>137</v>
      </c>
      <c r="C13" s="111">
        <v>4</v>
      </c>
      <c r="D13" s="104">
        <v>7</v>
      </c>
      <c r="E13" s="111">
        <v>0</v>
      </c>
      <c r="F13" s="111">
        <v>7</v>
      </c>
      <c r="G13" s="111">
        <v>0</v>
      </c>
      <c r="H13" s="111">
        <v>0</v>
      </c>
      <c r="I13" s="105">
        <v>7</v>
      </c>
      <c r="J13" s="104">
        <v>7</v>
      </c>
      <c r="K13" s="104">
        <v>7</v>
      </c>
      <c r="L13" s="111">
        <v>7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04">
        <v>0</v>
      </c>
      <c r="U13" s="106">
        <v>1</v>
      </c>
    </row>
    <row r="14" spans="1:21" s="79" customFormat="1" ht="15.75">
      <c r="A14" s="110" t="s">
        <v>21</v>
      </c>
      <c r="B14" s="110" t="s">
        <v>153</v>
      </c>
      <c r="C14" s="111">
        <v>8</v>
      </c>
      <c r="D14" s="104">
        <v>10</v>
      </c>
      <c r="E14" s="111">
        <v>0</v>
      </c>
      <c r="F14" s="111">
        <v>10</v>
      </c>
      <c r="G14" s="111">
        <v>0</v>
      </c>
      <c r="H14" s="111">
        <v>0</v>
      </c>
      <c r="I14" s="105">
        <v>10</v>
      </c>
      <c r="J14" s="104">
        <v>10</v>
      </c>
      <c r="K14" s="104">
        <v>10</v>
      </c>
      <c r="L14" s="111">
        <v>10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04">
        <v>0</v>
      </c>
      <c r="U14" s="106">
        <v>1</v>
      </c>
    </row>
    <row r="15" spans="1:21" s="79" customFormat="1" ht="15.75">
      <c r="A15" s="110" t="s">
        <v>22</v>
      </c>
      <c r="B15" s="110" t="s">
        <v>154</v>
      </c>
      <c r="C15" s="111">
        <v>7</v>
      </c>
      <c r="D15" s="104">
        <v>10</v>
      </c>
      <c r="E15" s="111">
        <v>3</v>
      </c>
      <c r="F15" s="111">
        <v>7</v>
      </c>
      <c r="G15" s="111">
        <v>0</v>
      </c>
      <c r="H15" s="111">
        <v>0</v>
      </c>
      <c r="I15" s="105">
        <v>10</v>
      </c>
      <c r="J15" s="104">
        <v>10</v>
      </c>
      <c r="K15" s="104">
        <v>9</v>
      </c>
      <c r="L15" s="111">
        <v>9</v>
      </c>
      <c r="M15" s="111">
        <v>0</v>
      </c>
      <c r="N15" s="111">
        <v>1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04">
        <v>1</v>
      </c>
      <c r="U15" s="106">
        <v>0.9</v>
      </c>
    </row>
    <row r="16" spans="1:23" s="79" customFormat="1" ht="15.75">
      <c r="A16" s="110" t="s">
        <v>23</v>
      </c>
      <c r="B16" s="110" t="s">
        <v>187</v>
      </c>
      <c r="C16" s="111">
        <v>5</v>
      </c>
      <c r="D16" s="104">
        <v>9</v>
      </c>
      <c r="E16" s="111">
        <v>0</v>
      </c>
      <c r="F16" s="111">
        <v>9</v>
      </c>
      <c r="G16" s="111">
        <v>0</v>
      </c>
      <c r="H16" s="111">
        <v>0</v>
      </c>
      <c r="I16" s="105">
        <v>9</v>
      </c>
      <c r="J16" s="104">
        <v>7</v>
      </c>
      <c r="K16" s="104">
        <v>7</v>
      </c>
      <c r="L16" s="111">
        <v>7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2</v>
      </c>
      <c r="S16" s="111">
        <v>0</v>
      </c>
      <c r="T16" s="104">
        <v>2</v>
      </c>
      <c r="U16" s="106">
        <v>1</v>
      </c>
      <c r="V16" s="79" t="s">
        <v>2</v>
      </c>
      <c r="W16" s="81"/>
    </row>
    <row r="17" spans="1:21" s="79" customFormat="1" ht="15.75">
      <c r="A17" s="110" t="s">
        <v>24</v>
      </c>
      <c r="B17" s="110" t="s">
        <v>188</v>
      </c>
      <c r="C17" s="111">
        <v>41</v>
      </c>
      <c r="D17" s="104">
        <v>109</v>
      </c>
      <c r="E17" s="111">
        <v>37</v>
      </c>
      <c r="F17" s="111">
        <v>72</v>
      </c>
      <c r="G17" s="111">
        <v>0</v>
      </c>
      <c r="H17" s="111">
        <v>0</v>
      </c>
      <c r="I17" s="105">
        <v>109</v>
      </c>
      <c r="J17" s="104">
        <v>81</v>
      </c>
      <c r="K17" s="104">
        <v>66</v>
      </c>
      <c r="L17" s="111">
        <v>66</v>
      </c>
      <c r="M17" s="111">
        <v>0</v>
      </c>
      <c r="N17" s="111">
        <v>15</v>
      </c>
      <c r="O17" s="111">
        <v>0</v>
      </c>
      <c r="P17" s="111">
        <v>0</v>
      </c>
      <c r="Q17" s="111">
        <v>26</v>
      </c>
      <c r="R17" s="111">
        <v>2</v>
      </c>
      <c r="S17" s="111">
        <v>0</v>
      </c>
      <c r="T17" s="104">
        <v>43</v>
      </c>
      <c r="U17" s="106">
        <v>0.8148148148148148</v>
      </c>
    </row>
    <row r="18" spans="1:21" s="79" customFormat="1" ht="15.75">
      <c r="A18" s="110" t="s">
        <v>25</v>
      </c>
      <c r="B18" s="110" t="s">
        <v>159</v>
      </c>
      <c r="C18" s="111">
        <v>65</v>
      </c>
      <c r="D18" s="104">
        <v>122</v>
      </c>
      <c r="E18" s="111">
        <v>31</v>
      </c>
      <c r="F18" s="111">
        <v>91</v>
      </c>
      <c r="G18" s="111">
        <v>0</v>
      </c>
      <c r="H18" s="111">
        <v>0</v>
      </c>
      <c r="I18" s="105">
        <v>122</v>
      </c>
      <c r="J18" s="104">
        <v>115</v>
      </c>
      <c r="K18" s="104">
        <v>95</v>
      </c>
      <c r="L18" s="111">
        <v>94</v>
      </c>
      <c r="M18" s="111">
        <v>1</v>
      </c>
      <c r="N18" s="111">
        <v>20</v>
      </c>
      <c r="O18" s="111">
        <v>0</v>
      </c>
      <c r="P18" s="111">
        <v>0</v>
      </c>
      <c r="Q18" s="111">
        <v>6</v>
      </c>
      <c r="R18" s="111">
        <v>1</v>
      </c>
      <c r="S18" s="111">
        <v>0</v>
      </c>
      <c r="T18" s="104">
        <v>27</v>
      </c>
      <c r="U18" s="106">
        <v>0.8260869565217391</v>
      </c>
    </row>
    <row r="19" spans="1:21" s="79" customFormat="1" ht="15.75">
      <c r="A19" s="110" t="s">
        <v>26</v>
      </c>
      <c r="B19" s="110" t="s">
        <v>190</v>
      </c>
      <c r="C19" s="111">
        <v>6</v>
      </c>
      <c r="D19" s="104">
        <v>6</v>
      </c>
      <c r="E19" s="111">
        <v>0</v>
      </c>
      <c r="F19" s="111">
        <v>6</v>
      </c>
      <c r="G19" s="111">
        <v>0</v>
      </c>
      <c r="H19" s="111">
        <v>0</v>
      </c>
      <c r="I19" s="105">
        <v>6</v>
      </c>
      <c r="J19" s="104">
        <v>6</v>
      </c>
      <c r="K19" s="104">
        <v>5</v>
      </c>
      <c r="L19" s="111">
        <v>5</v>
      </c>
      <c r="M19" s="111">
        <v>0</v>
      </c>
      <c r="N19" s="111">
        <v>1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04">
        <v>1</v>
      </c>
      <c r="U19" s="106">
        <v>0.8333333333333334</v>
      </c>
    </row>
    <row r="20" spans="1:21" s="79" customFormat="1" ht="15.75" hidden="1">
      <c r="A20" s="110" t="s">
        <v>28</v>
      </c>
      <c r="B20" s="110" t="s">
        <v>6</v>
      </c>
      <c r="C20" s="111">
        <v>0</v>
      </c>
      <c r="D20" s="104">
        <v>0</v>
      </c>
      <c r="E20" s="111">
        <v>0</v>
      </c>
      <c r="F20" s="111">
        <v>0</v>
      </c>
      <c r="G20" s="111">
        <v>0</v>
      </c>
      <c r="H20" s="111">
        <v>0</v>
      </c>
      <c r="I20" s="105">
        <v>0</v>
      </c>
      <c r="J20" s="104">
        <v>0</v>
      </c>
      <c r="K20" s="104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04">
        <v>0</v>
      </c>
      <c r="U20" s="106" t="s">
        <v>140</v>
      </c>
    </row>
    <row r="21" spans="1:21" s="79" customFormat="1" ht="15.75">
      <c r="A21" s="107" t="s">
        <v>1</v>
      </c>
      <c r="B21" s="107" t="s">
        <v>142</v>
      </c>
      <c r="C21" s="108">
        <v>2144</v>
      </c>
      <c r="D21" s="108">
        <v>3457</v>
      </c>
      <c r="E21" s="108">
        <v>872</v>
      </c>
      <c r="F21" s="108">
        <v>2585</v>
      </c>
      <c r="G21" s="108">
        <v>8</v>
      </c>
      <c r="H21" s="108">
        <v>0</v>
      </c>
      <c r="I21" s="108">
        <v>3449</v>
      </c>
      <c r="J21" s="108">
        <v>3015</v>
      </c>
      <c r="K21" s="108">
        <v>2324</v>
      </c>
      <c r="L21" s="108">
        <v>2301</v>
      </c>
      <c r="M21" s="108">
        <v>23</v>
      </c>
      <c r="N21" s="108">
        <v>687</v>
      </c>
      <c r="O21" s="108">
        <v>4</v>
      </c>
      <c r="P21" s="108">
        <v>0</v>
      </c>
      <c r="Q21" s="108">
        <v>423</v>
      </c>
      <c r="R21" s="108">
        <v>11</v>
      </c>
      <c r="S21" s="108">
        <v>0</v>
      </c>
      <c r="T21" s="108">
        <v>1125</v>
      </c>
      <c r="U21" s="109">
        <v>0.7708126036484245</v>
      </c>
    </row>
    <row r="22" spans="1:21" s="79" customFormat="1" ht="15.75">
      <c r="A22" s="112" t="s">
        <v>13</v>
      </c>
      <c r="B22" s="112" t="s">
        <v>143</v>
      </c>
      <c r="C22" s="113">
        <v>532</v>
      </c>
      <c r="D22" s="113">
        <v>1070</v>
      </c>
      <c r="E22" s="113">
        <v>388</v>
      </c>
      <c r="F22" s="113">
        <v>682</v>
      </c>
      <c r="G22" s="113">
        <v>1</v>
      </c>
      <c r="H22" s="113">
        <v>0</v>
      </c>
      <c r="I22" s="113">
        <v>1069</v>
      </c>
      <c r="J22" s="113">
        <v>843</v>
      </c>
      <c r="K22" s="113">
        <v>594</v>
      </c>
      <c r="L22" s="113">
        <v>586</v>
      </c>
      <c r="M22" s="113">
        <v>8</v>
      </c>
      <c r="N22" s="113">
        <v>246</v>
      </c>
      <c r="O22" s="113">
        <v>3</v>
      </c>
      <c r="P22" s="113">
        <v>0</v>
      </c>
      <c r="Q22" s="113">
        <v>224</v>
      </c>
      <c r="R22" s="113">
        <v>2</v>
      </c>
      <c r="S22" s="113">
        <v>0</v>
      </c>
      <c r="T22" s="113">
        <v>475</v>
      </c>
      <c r="U22" s="114">
        <v>0.7046263345195729</v>
      </c>
    </row>
    <row r="23" spans="1:21" s="99" customFormat="1" ht="15.75">
      <c r="A23" s="110" t="s">
        <v>13</v>
      </c>
      <c r="B23" s="110" t="s">
        <v>156</v>
      </c>
      <c r="C23" s="111">
        <v>36</v>
      </c>
      <c r="D23" s="104">
        <v>38</v>
      </c>
      <c r="E23" s="111">
        <v>0</v>
      </c>
      <c r="F23" s="111">
        <v>38</v>
      </c>
      <c r="G23" s="111">
        <v>0</v>
      </c>
      <c r="H23" s="111">
        <v>0</v>
      </c>
      <c r="I23" s="105">
        <v>38</v>
      </c>
      <c r="J23" s="104">
        <v>38</v>
      </c>
      <c r="K23" s="104">
        <v>38</v>
      </c>
      <c r="L23" s="111">
        <v>38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04">
        <v>0</v>
      </c>
      <c r="U23" s="106">
        <v>1</v>
      </c>
    </row>
    <row r="24" spans="1:21" ht="15.75">
      <c r="A24" s="110" t="s">
        <v>14</v>
      </c>
      <c r="B24" s="110" t="s">
        <v>157</v>
      </c>
      <c r="C24" s="111">
        <v>93</v>
      </c>
      <c r="D24" s="104">
        <v>222</v>
      </c>
      <c r="E24" s="111">
        <v>98</v>
      </c>
      <c r="F24" s="111">
        <v>124</v>
      </c>
      <c r="G24" s="111">
        <v>0</v>
      </c>
      <c r="H24" s="111">
        <v>0</v>
      </c>
      <c r="I24" s="105">
        <v>222</v>
      </c>
      <c r="J24" s="104">
        <v>157</v>
      </c>
      <c r="K24" s="104">
        <v>114</v>
      </c>
      <c r="L24" s="111">
        <v>111</v>
      </c>
      <c r="M24" s="111">
        <v>3</v>
      </c>
      <c r="N24" s="111">
        <v>43</v>
      </c>
      <c r="O24" s="111">
        <v>0</v>
      </c>
      <c r="P24" s="111">
        <v>0</v>
      </c>
      <c r="Q24" s="111">
        <v>65</v>
      </c>
      <c r="R24" s="111">
        <v>0</v>
      </c>
      <c r="S24" s="111">
        <v>0</v>
      </c>
      <c r="T24" s="104">
        <v>108</v>
      </c>
      <c r="U24" s="106">
        <v>0.7261146496815286</v>
      </c>
    </row>
    <row r="25" spans="1:21" ht="15.75">
      <c r="A25" s="110" t="s">
        <v>19</v>
      </c>
      <c r="B25" s="110" t="s">
        <v>158</v>
      </c>
      <c r="C25" s="111">
        <v>106</v>
      </c>
      <c r="D25" s="104">
        <v>212</v>
      </c>
      <c r="E25" s="111">
        <v>79</v>
      </c>
      <c r="F25" s="111">
        <v>133</v>
      </c>
      <c r="G25" s="111">
        <v>0</v>
      </c>
      <c r="H25" s="111">
        <v>0</v>
      </c>
      <c r="I25" s="105">
        <v>212</v>
      </c>
      <c r="J25" s="104">
        <v>161</v>
      </c>
      <c r="K25" s="104">
        <v>129</v>
      </c>
      <c r="L25" s="111">
        <v>128</v>
      </c>
      <c r="M25" s="111">
        <v>1</v>
      </c>
      <c r="N25" s="111">
        <v>31</v>
      </c>
      <c r="O25" s="111">
        <v>1</v>
      </c>
      <c r="P25" s="111">
        <v>0</v>
      </c>
      <c r="Q25" s="111">
        <v>51</v>
      </c>
      <c r="R25" s="111">
        <v>0</v>
      </c>
      <c r="S25" s="111">
        <v>0</v>
      </c>
      <c r="T25" s="104">
        <v>83</v>
      </c>
      <c r="U25" s="106">
        <v>0.8012422360248447</v>
      </c>
    </row>
    <row r="26" spans="1:21" ht="15.75">
      <c r="A26" s="110" t="s">
        <v>21</v>
      </c>
      <c r="B26" s="110" t="s">
        <v>186</v>
      </c>
      <c r="C26" s="111">
        <v>140</v>
      </c>
      <c r="D26" s="104">
        <v>296</v>
      </c>
      <c r="E26" s="111">
        <v>109</v>
      </c>
      <c r="F26" s="111">
        <v>187</v>
      </c>
      <c r="G26" s="111">
        <v>0</v>
      </c>
      <c r="H26" s="111">
        <v>0</v>
      </c>
      <c r="I26" s="105">
        <v>296</v>
      </c>
      <c r="J26" s="104">
        <v>240</v>
      </c>
      <c r="K26" s="104">
        <v>161</v>
      </c>
      <c r="L26" s="111">
        <v>159</v>
      </c>
      <c r="M26" s="111">
        <v>2</v>
      </c>
      <c r="N26" s="111">
        <v>77</v>
      </c>
      <c r="O26" s="111">
        <v>2</v>
      </c>
      <c r="P26" s="111">
        <v>0</v>
      </c>
      <c r="Q26" s="111">
        <v>54</v>
      </c>
      <c r="R26" s="111">
        <v>2</v>
      </c>
      <c r="S26" s="111">
        <v>0</v>
      </c>
      <c r="T26" s="104">
        <v>135</v>
      </c>
      <c r="U26" s="106">
        <v>0.6708333333333333</v>
      </c>
    </row>
    <row r="27" spans="1:21" ht="15.75">
      <c r="A27" s="110" t="s">
        <v>22</v>
      </c>
      <c r="B27" s="110" t="s">
        <v>179</v>
      </c>
      <c r="C27" s="111">
        <v>157</v>
      </c>
      <c r="D27" s="104">
        <v>302</v>
      </c>
      <c r="E27" s="111">
        <v>102</v>
      </c>
      <c r="F27" s="111">
        <v>200</v>
      </c>
      <c r="G27" s="111">
        <v>1</v>
      </c>
      <c r="H27" s="111">
        <v>0</v>
      </c>
      <c r="I27" s="105">
        <v>301</v>
      </c>
      <c r="J27" s="104">
        <v>247</v>
      </c>
      <c r="K27" s="104">
        <v>152</v>
      </c>
      <c r="L27" s="111">
        <v>150</v>
      </c>
      <c r="M27" s="111">
        <v>2</v>
      </c>
      <c r="N27" s="111">
        <v>95</v>
      </c>
      <c r="O27" s="111">
        <v>0</v>
      </c>
      <c r="P27" s="111">
        <v>0</v>
      </c>
      <c r="Q27" s="111">
        <v>54</v>
      </c>
      <c r="R27" s="111">
        <v>0</v>
      </c>
      <c r="S27" s="111">
        <v>0</v>
      </c>
      <c r="T27" s="104">
        <v>149</v>
      </c>
      <c r="U27" s="106">
        <v>0.6153846153846154</v>
      </c>
    </row>
    <row r="28" spans="1:21" ht="15.75" hidden="1">
      <c r="A28" s="110" t="s">
        <v>23</v>
      </c>
      <c r="B28" s="110" t="s">
        <v>160</v>
      </c>
      <c r="C28" s="111">
        <v>0</v>
      </c>
      <c r="D28" s="104">
        <v>0</v>
      </c>
      <c r="E28" s="111">
        <v>0</v>
      </c>
      <c r="F28" s="111">
        <v>0</v>
      </c>
      <c r="G28" s="111">
        <v>0</v>
      </c>
      <c r="H28" s="111">
        <v>0</v>
      </c>
      <c r="I28" s="105">
        <v>0</v>
      </c>
      <c r="J28" s="104">
        <v>0</v>
      </c>
      <c r="K28" s="104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04">
        <v>0</v>
      </c>
      <c r="U28" s="106" t="s">
        <v>140</v>
      </c>
    </row>
    <row r="29" spans="1:21" ht="15.75" hidden="1">
      <c r="A29" s="110" t="s">
        <v>24</v>
      </c>
      <c r="B29" s="110" t="s">
        <v>160</v>
      </c>
      <c r="C29" s="111">
        <v>0</v>
      </c>
      <c r="D29" s="104">
        <v>0</v>
      </c>
      <c r="E29" s="111">
        <v>0</v>
      </c>
      <c r="F29" s="111">
        <v>0</v>
      </c>
      <c r="G29" s="111">
        <v>0</v>
      </c>
      <c r="H29" s="111">
        <v>0</v>
      </c>
      <c r="I29" s="105">
        <v>0</v>
      </c>
      <c r="J29" s="104">
        <v>0</v>
      </c>
      <c r="K29" s="104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04">
        <v>0</v>
      </c>
      <c r="U29" s="106" t="s">
        <v>140</v>
      </c>
    </row>
    <row r="30" spans="1:21" ht="15.75" hidden="1">
      <c r="A30" s="110" t="s">
        <v>25</v>
      </c>
      <c r="B30" s="110" t="s">
        <v>161</v>
      </c>
      <c r="C30" s="111">
        <v>0</v>
      </c>
      <c r="D30" s="104">
        <v>0</v>
      </c>
      <c r="E30" s="111">
        <v>0</v>
      </c>
      <c r="F30" s="111">
        <v>0</v>
      </c>
      <c r="G30" s="111">
        <v>0</v>
      </c>
      <c r="H30" s="111">
        <v>0</v>
      </c>
      <c r="I30" s="105">
        <v>0</v>
      </c>
      <c r="J30" s="104">
        <v>0</v>
      </c>
      <c r="K30" s="104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04">
        <v>0</v>
      </c>
      <c r="U30" s="106" t="s">
        <v>140</v>
      </c>
    </row>
    <row r="31" spans="1:21" ht="15.75" hidden="1">
      <c r="A31" s="110" t="s">
        <v>26</v>
      </c>
      <c r="B31" s="110" t="s">
        <v>6</v>
      </c>
      <c r="C31" s="111">
        <v>0</v>
      </c>
      <c r="D31" s="104">
        <v>0</v>
      </c>
      <c r="E31" s="111">
        <v>0</v>
      </c>
      <c r="F31" s="111">
        <v>0</v>
      </c>
      <c r="G31" s="111">
        <v>0</v>
      </c>
      <c r="H31" s="111">
        <v>0</v>
      </c>
      <c r="I31" s="105">
        <v>0</v>
      </c>
      <c r="J31" s="104">
        <v>0</v>
      </c>
      <c r="K31" s="104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04">
        <v>0</v>
      </c>
      <c r="U31" s="106" t="s">
        <v>140</v>
      </c>
    </row>
    <row r="32" spans="1:21" ht="15.75" hidden="1">
      <c r="A32" s="110" t="s">
        <v>28</v>
      </c>
      <c r="B32" s="110" t="s">
        <v>6</v>
      </c>
      <c r="C32" s="111">
        <v>0</v>
      </c>
      <c r="D32" s="104">
        <v>0</v>
      </c>
      <c r="E32" s="111">
        <v>0</v>
      </c>
      <c r="F32" s="111">
        <v>0</v>
      </c>
      <c r="G32" s="111">
        <v>0</v>
      </c>
      <c r="H32" s="111">
        <v>0</v>
      </c>
      <c r="I32" s="105">
        <v>0</v>
      </c>
      <c r="J32" s="104">
        <v>0</v>
      </c>
      <c r="K32" s="104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04">
        <v>0</v>
      </c>
      <c r="U32" s="106" t="s">
        <v>140</v>
      </c>
    </row>
    <row r="33" spans="1:21" ht="15.75">
      <c r="A33" s="112" t="s">
        <v>14</v>
      </c>
      <c r="B33" s="112" t="s">
        <v>144</v>
      </c>
      <c r="C33" s="113">
        <v>114</v>
      </c>
      <c r="D33" s="113">
        <v>195</v>
      </c>
      <c r="E33" s="113">
        <v>52</v>
      </c>
      <c r="F33" s="113">
        <v>143</v>
      </c>
      <c r="G33" s="113">
        <v>0</v>
      </c>
      <c r="H33" s="113">
        <v>0</v>
      </c>
      <c r="I33" s="113">
        <v>195</v>
      </c>
      <c r="J33" s="113">
        <v>162</v>
      </c>
      <c r="K33" s="113">
        <v>116</v>
      </c>
      <c r="L33" s="113">
        <v>115</v>
      </c>
      <c r="M33" s="113">
        <v>1</v>
      </c>
      <c r="N33" s="113">
        <v>46</v>
      </c>
      <c r="O33" s="113">
        <v>0</v>
      </c>
      <c r="P33" s="113">
        <v>0</v>
      </c>
      <c r="Q33" s="113">
        <v>33</v>
      </c>
      <c r="R33" s="113">
        <v>0</v>
      </c>
      <c r="S33" s="113">
        <v>0</v>
      </c>
      <c r="T33" s="113">
        <v>79</v>
      </c>
      <c r="U33" s="114">
        <v>0.7160493827160493</v>
      </c>
    </row>
    <row r="34" spans="1:21" ht="15.75">
      <c r="A34" s="110" t="s">
        <v>13</v>
      </c>
      <c r="B34" s="110" t="s">
        <v>162</v>
      </c>
      <c r="C34" s="111">
        <v>15</v>
      </c>
      <c r="D34" s="104">
        <v>22</v>
      </c>
      <c r="E34" s="111">
        <v>7</v>
      </c>
      <c r="F34" s="111">
        <v>15</v>
      </c>
      <c r="G34" s="111">
        <v>0</v>
      </c>
      <c r="H34" s="111">
        <v>0</v>
      </c>
      <c r="I34" s="105">
        <v>22</v>
      </c>
      <c r="J34" s="104">
        <v>19</v>
      </c>
      <c r="K34" s="104">
        <v>13</v>
      </c>
      <c r="L34" s="111">
        <v>13</v>
      </c>
      <c r="M34" s="111">
        <v>0</v>
      </c>
      <c r="N34" s="111">
        <v>6</v>
      </c>
      <c r="O34" s="111">
        <v>0</v>
      </c>
      <c r="P34" s="111">
        <v>0</v>
      </c>
      <c r="Q34" s="111">
        <v>3</v>
      </c>
      <c r="R34" s="111">
        <v>0</v>
      </c>
      <c r="S34" s="111">
        <v>0</v>
      </c>
      <c r="T34" s="104">
        <v>9</v>
      </c>
      <c r="U34" s="106">
        <v>0.6842105263157895</v>
      </c>
    </row>
    <row r="35" spans="1:21" ht="15.75">
      <c r="A35" s="110" t="s">
        <v>14</v>
      </c>
      <c r="B35" s="110" t="s">
        <v>163</v>
      </c>
      <c r="C35" s="111">
        <v>53</v>
      </c>
      <c r="D35" s="104">
        <v>68</v>
      </c>
      <c r="E35" s="111">
        <v>8</v>
      </c>
      <c r="F35" s="111">
        <v>60</v>
      </c>
      <c r="G35" s="111">
        <v>0</v>
      </c>
      <c r="H35" s="111">
        <v>0</v>
      </c>
      <c r="I35" s="105">
        <v>68</v>
      </c>
      <c r="J35" s="104">
        <v>66</v>
      </c>
      <c r="K35" s="104">
        <v>56</v>
      </c>
      <c r="L35" s="111">
        <v>56</v>
      </c>
      <c r="M35" s="111">
        <v>0</v>
      </c>
      <c r="N35" s="111">
        <v>10</v>
      </c>
      <c r="O35" s="111">
        <v>0</v>
      </c>
      <c r="P35" s="111">
        <v>0</v>
      </c>
      <c r="Q35" s="111">
        <v>2</v>
      </c>
      <c r="R35" s="111">
        <v>0</v>
      </c>
      <c r="S35" s="111">
        <v>0</v>
      </c>
      <c r="T35" s="104">
        <v>12</v>
      </c>
      <c r="U35" s="106">
        <v>0.8484848484848485</v>
      </c>
    </row>
    <row r="36" spans="1:21" ht="15.75">
      <c r="A36" s="110" t="s">
        <v>19</v>
      </c>
      <c r="B36" s="110" t="s">
        <v>164</v>
      </c>
      <c r="C36" s="111">
        <v>46</v>
      </c>
      <c r="D36" s="104">
        <v>105</v>
      </c>
      <c r="E36" s="111">
        <v>37</v>
      </c>
      <c r="F36" s="111">
        <v>68</v>
      </c>
      <c r="G36" s="111">
        <v>0</v>
      </c>
      <c r="H36" s="111">
        <v>0</v>
      </c>
      <c r="I36" s="105">
        <v>105</v>
      </c>
      <c r="J36" s="104">
        <v>77</v>
      </c>
      <c r="K36" s="104">
        <v>47</v>
      </c>
      <c r="L36" s="111">
        <v>46</v>
      </c>
      <c r="M36" s="111">
        <v>1</v>
      </c>
      <c r="N36" s="111">
        <v>30</v>
      </c>
      <c r="O36" s="111">
        <v>0</v>
      </c>
      <c r="P36" s="111">
        <v>0</v>
      </c>
      <c r="Q36" s="111">
        <v>28</v>
      </c>
      <c r="R36" s="111">
        <v>0</v>
      </c>
      <c r="S36" s="111">
        <v>0</v>
      </c>
      <c r="T36" s="104">
        <v>58</v>
      </c>
      <c r="U36" s="106">
        <v>0.6103896103896104</v>
      </c>
    </row>
    <row r="37" spans="1:21" ht="15.75" hidden="1">
      <c r="A37" s="110" t="s">
        <v>21</v>
      </c>
      <c r="B37" s="110" t="s">
        <v>6</v>
      </c>
      <c r="C37" s="111">
        <v>0</v>
      </c>
      <c r="D37" s="104">
        <v>0</v>
      </c>
      <c r="E37" s="111">
        <v>0</v>
      </c>
      <c r="F37" s="111">
        <v>0</v>
      </c>
      <c r="G37" s="111">
        <v>0</v>
      </c>
      <c r="H37" s="111">
        <v>0</v>
      </c>
      <c r="I37" s="105">
        <v>0</v>
      </c>
      <c r="J37" s="104">
        <v>0</v>
      </c>
      <c r="K37" s="104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04">
        <v>0</v>
      </c>
      <c r="U37" s="106" t="s">
        <v>140</v>
      </c>
    </row>
    <row r="38" spans="1:21" ht="15.75" hidden="1">
      <c r="A38" s="110" t="s">
        <v>22</v>
      </c>
      <c r="B38" s="110" t="s">
        <v>6</v>
      </c>
      <c r="C38" s="111">
        <v>0</v>
      </c>
      <c r="D38" s="104">
        <v>0</v>
      </c>
      <c r="E38" s="111">
        <v>0</v>
      </c>
      <c r="F38" s="111">
        <v>0</v>
      </c>
      <c r="G38" s="111">
        <v>0</v>
      </c>
      <c r="H38" s="111">
        <v>0</v>
      </c>
      <c r="I38" s="105">
        <v>0</v>
      </c>
      <c r="J38" s="104">
        <v>0</v>
      </c>
      <c r="K38" s="104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04">
        <v>0</v>
      </c>
      <c r="U38" s="106" t="s">
        <v>140</v>
      </c>
    </row>
    <row r="39" spans="1:21" ht="15.75" hidden="1">
      <c r="A39" s="110" t="s">
        <v>23</v>
      </c>
      <c r="B39" s="110" t="s">
        <v>6</v>
      </c>
      <c r="C39" s="111">
        <v>0</v>
      </c>
      <c r="D39" s="104">
        <v>0</v>
      </c>
      <c r="E39" s="111">
        <v>0</v>
      </c>
      <c r="F39" s="111">
        <v>0</v>
      </c>
      <c r="G39" s="111">
        <v>0</v>
      </c>
      <c r="H39" s="111">
        <v>0</v>
      </c>
      <c r="I39" s="105">
        <v>0</v>
      </c>
      <c r="J39" s="104">
        <v>0</v>
      </c>
      <c r="K39" s="104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04">
        <v>0</v>
      </c>
      <c r="U39" s="106" t="s">
        <v>140</v>
      </c>
    </row>
    <row r="40" spans="1:21" ht="15.75" hidden="1">
      <c r="A40" s="110" t="s">
        <v>24</v>
      </c>
      <c r="B40" s="110" t="s">
        <v>6</v>
      </c>
      <c r="C40" s="111">
        <v>0</v>
      </c>
      <c r="D40" s="104">
        <v>0</v>
      </c>
      <c r="E40" s="111">
        <v>0</v>
      </c>
      <c r="F40" s="111">
        <v>0</v>
      </c>
      <c r="G40" s="111">
        <v>0</v>
      </c>
      <c r="H40" s="111">
        <v>0</v>
      </c>
      <c r="I40" s="105">
        <v>0</v>
      </c>
      <c r="J40" s="104">
        <v>0</v>
      </c>
      <c r="K40" s="104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04">
        <v>0</v>
      </c>
      <c r="U40" s="106" t="s">
        <v>140</v>
      </c>
    </row>
    <row r="41" spans="1:21" ht="15.75" hidden="1">
      <c r="A41" s="110" t="s">
        <v>25</v>
      </c>
      <c r="B41" s="110" t="s">
        <v>6</v>
      </c>
      <c r="C41" s="111">
        <v>0</v>
      </c>
      <c r="D41" s="104">
        <v>0</v>
      </c>
      <c r="E41" s="111">
        <v>0</v>
      </c>
      <c r="F41" s="111">
        <v>0</v>
      </c>
      <c r="G41" s="111">
        <v>0</v>
      </c>
      <c r="H41" s="111">
        <v>0</v>
      </c>
      <c r="I41" s="105">
        <v>0</v>
      </c>
      <c r="J41" s="104">
        <v>0</v>
      </c>
      <c r="K41" s="104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04">
        <v>0</v>
      </c>
      <c r="U41" s="106" t="s">
        <v>140</v>
      </c>
    </row>
    <row r="42" spans="1:21" ht="15.75" hidden="1">
      <c r="A42" s="110" t="s">
        <v>26</v>
      </c>
      <c r="B42" s="110" t="s">
        <v>6</v>
      </c>
      <c r="C42" s="111">
        <v>0</v>
      </c>
      <c r="D42" s="104">
        <v>0</v>
      </c>
      <c r="E42" s="111">
        <v>0</v>
      </c>
      <c r="F42" s="111">
        <v>0</v>
      </c>
      <c r="G42" s="111">
        <v>0</v>
      </c>
      <c r="H42" s="111">
        <v>0</v>
      </c>
      <c r="I42" s="105">
        <v>0</v>
      </c>
      <c r="J42" s="104">
        <v>0</v>
      </c>
      <c r="K42" s="104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04">
        <v>0</v>
      </c>
      <c r="U42" s="106" t="s">
        <v>140</v>
      </c>
    </row>
    <row r="43" spans="1:21" ht="15.75" hidden="1">
      <c r="A43" s="110" t="s">
        <v>28</v>
      </c>
      <c r="B43" s="110" t="s">
        <v>6</v>
      </c>
      <c r="C43" s="111">
        <v>0</v>
      </c>
      <c r="D43" s="104">
        <v>0</v>
      </c>
      <c r="E43" s="111">
        <v>0</v>
      </c>
      <c r="F43" s="111">
        <v>0</v>
      </c>
      <c r="G43" s="111">
        <v>0</v>
      </c>
      <c r="H43" s="111">
        <v>0</v>
      </c>
      <c r="I43" s="105">
        <v>0</v>
      </c>
      <c r="J43" s="104">
        <v>0</v>
      </c>
      <c r="K43" s="104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04">
        <v>0</v>
      </c>
      <c r="U43" s="106" t="s">
        <v>140</v>
      </c>
    </row>
    <row r="44" spans="1:21" ht="15.75">
      <c r="A44" s="112" t="s">
        <v>19</v>
      </c>
      <c r="B44" s="112" t="s">
        <v>145</v>
      </c>
      <c r="C44" s="113">
        <v>208</v>
      </c>
      <c r="D44" s="113">
        <v>311</v>
      </c>
      <c r="E44" s="113">
        <v>69</v>
      </c>
      <c r="F44" s="113">
        <v>242</v>
      </c>
      <c r="G44" s="113">
        <v>0</v>
      </c>
      <c r="H44" s="113">
        <v>0</v>
      </c>
      <c r="I44" s="113">
        <v>311</v>
      </c>
      <c r="J44" s="113">
        <v>291</v>
      </c>
      <c r="K44" s="113">
        <v>239</v>
      </c>
      <c r="L44" s="113">
        <v>236</v>
      </c>
      <c r="M44" s="113">
        <v>3</v>
      </c>
      <c r="N44" s="113">
        <v>52</v>
      </c>
      <c r="O44" s="113">
        <v>0</v>
      </c>
      <c r="P44" s="113">
        <v>0</v>
      </c>
      <c r="Q44" s="113">
        <v>20</v>
      </c>
      <c r="R44" s="113">
        <v>0</v>
      </c>
      <c r="S44" s="113">
        <v>0</v>
      </c>
      <c r="T44" s="113">
        <v>72</v>
      </c>
      <c r="U44" s="114">
        <v>0.8213058419243986</v>
      </c>
    </row>
    <row r="45" spans="1:21" ht="15.75">
      <c r="A45" s="110" t="s">
        <v>13</v>
      </c>
      <c r="B45" s="110" t="s">
        <v>165</v>
      </c>
      <c r="C45" s="111">
        <v>9</v>
      </c>
      <c r="D45" s="104">
        <v>9</v>
      </c>
      <c r="E45" s="111">
        <v>0</v>
      </c>
      <c r="F45" s="111">
        <v>9</v>
      </c>
      <c r="G45" s="111">
        <v>0</v>
      </c>
      <c r="H45" s="111">
        <v>0</v>
      </c>
      <c r="I45" s="105">
        <v>9</v>
      </c>
      <c r="J45" s="104">
        <v>9</v>
      </c>
      <c r="K45" s="104">
        <v>9</v>
      </c>
      <c r="L45" s="111">
        <v>9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04">
        <v>0</v>
      </c>
      <c r="U45" s="106">
        <v>1</v>
      </c>
    </row>
    <row r="46" spans="1:21" ht="15.75">
      <c r="A46" s="110" t="s">
        <v>14</v>
      </c>
      <c r="B46" s="110" t="s">
        <v>166</v>
      </c>
      <c r="C46" s="111">
        <v>63</v>
      </c>
      <c r="D46" s="104">
        <v>124</v>
      </c>
      <c r="E46" s="111">
        <v>50</v>
      </c>
      <c r="F46" s="111">
        <v>74</v>
      </c>
      <c r="G46" s="111">
        <v>0</v>
      </c>
      <c r="H46" s="111">
        <v>0</v>
      </c>
      <c r="I46" s="105">
        <v>124</v>
      </c>
      <c r="J46" s="104">
        <v>107</v>
      </c>
      <c r="K46" s="104">
        <v>73</v>
      </c>
      <c r="L46" s="111">
        <v>72</v>
      </c>
      <c r="M46" s="111">
        <v>1</v>
      </c>
      <c r="N46" s="111">
        <v>34</v>
      </c>
      <c r="O46" s="111">
        <v>0</v>
      </c>
      <c r="P46" s="111">
        <v>0</v>
      </c>
      <c r="Q46" s="111">
        <v>17</v>
      </c>
      <c r="R46" s="111">
        <v>0</v>
      </c>
      <c r="S46" s="111">
        <v>0</v>
      </c>
      <c r="T46" s="104">
        <v>51</v>
      </c>
      <c r="U46" s="106">
        <v>0.6822429906542056</v>
      </c>
    </row>
    <row r="47" spans="1:21" ht="15.75">
      <c r="A47" s="110" t="s">
        <v>19</v>
      </c>
      <c r="B47" s="110" t="s">
        <v>167</v>
      </c>
      <c r="C47" s="111">
        <v>37</v>
      </c>
      <c r="D47" s="104">
        <v>44</v>
      </c>
      <c r="E47" s="111">
        <v>6</v>
      </c>
      <c r="F47" s="111">
        <v>38</v>
      </c>
      <c r="G47" s="111">
        <v>0</v>
      </c>
      <c r="H47" s="111">
        <v>0</v>
      </c>
      <c r="I47" s="105">
        <v>44</v>
      </c>
      <c r="J47" s="104">
        <v>44</v>
      </c>
      <c r="K47" s="104">
        <v>44</v>
      </c>
      <c r="L47" s="111">
        <v>44</v>
      </c>
      <c r="M47" s="111">
        <v>0</v>
      </c>
      <c r="N47" s="111">
        <v>0</v>
      </c>
      <c r="O47" s="111">
        <v>0</v>
      </c>
      <c r="P47" s="111">
        <v>0</v>
      </c>
      <c r="Q47" s="111">
        <v>0</v>
      </c>
      <c r="R47" s="111">
        <v>0</v>
      </c>
      <c r="S47" s="111">
        <v>0</v>
      </c>
      <c r="T47" s="104">
        <v>0</v>
      </c>
      <c r="U47" s="106">
        <v>1</v>
      </c>
    </row>
    <row r="48" spans="1:21" ht="15.75">
      <c r="A48" s="110" t="s">
        <v>21</v>
      </c>
      <c r="B48" s="110" t="s">
        <v>168</v>
      </c>
      <c r="C48" s="111">
        <v>99</v>
      </c>
      <c r="D48" s="104">
        <v>134</v>
      </c>
      <c r="E48" s="111">
        <v>13</v>
      </c>
      <c r="F48" s="111">
        <v>121</v>
      </c>
      <c r="G48" s="111">
        <v>0</v>
      </c>
      <c r="H48" s="111">
        <v>0</v>
      </c>
      <c r="I48" s="105">
        <v>134</v>
      </c>
      <c r="J48" s="104">
        <v>131</v>
      </c>
      <c r="K48" s="104">
        <v>113</v>
      </c>
      <c r="L48" s="111">
        <v>111</v>
      </c>
      <c r="M48" s="111">
        <v>2</v>
      </c>
      <c r="N48" s="111">
        <v>18</v>
      </c>
      <c r="O48" s="111">
        <v>0</v>
      </c>
      <c r="P48" s="111">
        <v>0</v>
      </c>
      <c r="Q48" s="111">
        <v>3</v>
      </c>
      <c r="R48" s="111">
        <v>0</v>
      </c>
      <c r="S48" s="111">
        <v>0</v>
      </c>
      <c r="T48" s="104">
        <v>21</v>
      </c>
      <c r="U48" s="106">
        <v>0.8625954198473282</v>
      </c>
    </row>
    <row r="49" spans="1:21" ht="15.75" hidden="1">
      <c r="A49" s="110" t="s">
        <v>22</v>
      </c>
      <c r="B49" s="110" t="s">
        <v>168</v>
      </c>
      <c r="C49" s="111">
        <v>0</v>
      </c>
      <c r="D49" s="104">
        <v>0</v>
      </c>
      <c r="E49" s="111">
        <v>0</v>
      </c>
      <c r="F49" s="111">
        <v>0</v>
      </c>
      <c r="G49" s="111">
        <v>0</v>
      </c>
      <c r="H49" s="111">
        <v>0</v>
      </c>
      <c r="I49" s="105">
        <v>0</v>
      </c>
      <c r="J49" s="104">
        <v>0</v>
      </c>
      <c r="K49" s="104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04">
        <v>0</v>
      </c>
      <c r="U49" s="106" t="s">
        <v>140</v>
      </c>
    </row>
    <row r="50" spans="1:21" ht="15.75" hidden="1">
      <c r="A50" s="110" t="s">
        <v>23</v>
      </c>
      <c r="B50" s="110" t="s">
        <v>168</v>
      </c>
      <c r="C50" s="111">
        <v>0</v>
      </c>
      <c r="D50" s="104">
        <v>0</v>
      </c>
      <c r="E50" s="111">
        <v>0</v>
      </c>
      <c r="F50" s="111">
        <v>0</v>
      </c>
      <c r="G50" s="111">
        <v>0</v>
      </c>
      <c r="H50" s="111">
        <v>0</v>
      </c>
      <c r="I50" s="105">
        <v>0</v>
      </c>
      <c r="J50" s="104">
        <v>0</v>
      </c>
      <c r="K50" s="104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04">
        <v>0</v>
      </c>
      <c r="U50" s="106" t="s">
        <v>140</v>
      </c>
    </row>
    <row r="51" spans="1:21" ht="15.75" hidden="1">
      <c r="A51" s="110" t="s">
        <v>24</v>
      </c>
      <c r="B51" s="110" t="s">
        <v>6</v>
      </c>
      <c r="C51" s="111">
        <v>0</v>
      </c>
      <c r="D51" s="104">
        <v>0</v>
      </c>
      <c r="E51" s="111">
        <v>0</v>
      </c>
      <c r="F51" s="111">
        <v>0</v>
      </c>
      <c r="G51" s="111">
        <v>0</v>
      </c>
      <c r="H51" s="111">
        <v>0</v>
      </c>
      <c r="I51" s="105">
        <v>0</v>
      </c>
      <c r="J51" s="104">
        <v>0</v>
      </c>
      <c r="K51" s="104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04">
        <v>0</v>
      </c>
      <c r="U51" s="106" t="s">
        <v>140</v>
      </c>
    </row>
    <row r="52" spans="1:21" ht="15.75" hidden="1">
      <c r="A52" s="110" t="s">
        <v>25</v>
      </c>
      <c r="B52" s="110" t="s">
        <v>6</v>
      </c>
      <c r="C52" s="111">
        <v>0</v>
      </c>
      <c r="D52" s="104">
        <v>0</v>
      </c>
      <c r="E52" s="111">
        <v>0</v>
      </c>
      <c r="F52" s="111">
        <v>0</v>
      </c>
      <c r="G52" s="111">
        <v>0</v>
      </c>
      <c r="H52" s="111">
        <v>0</v>
      </c>
      <c r="I52" s="105">
        <v>0</v>
      </c>
      <c r="J52" s="104">
        <v>0</v>
      </c>
      <c r="K52" s="104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04">
        <v>0</v>
      </c>
      <c r="U52" s="106" t="s">
        <v>140</v>
      </c>
    </row>
    <row r="53" spans="1:21" ht="15.75" hidden="1">
      <c r="A53" s="110" t="s">
        <v>26</v>
      </c>
      <c r="B53" s="110" t="s">
        <v>6</v>
      </c>
      <c r="C53" s="111">
        <v>0</v>
      </c>
      <c r="D53" s="104">
        <v>0</v>
      </c>
      <c r="E53" s="111">
        <v>0</v>
      </c>
      <c r="F53" s="111">
        <v>0</v>
      </c>
      <c r="G53" s="111">
        <v>0</v>
      </c>
      <c r="H53" s="111">
        <v>0</v>
      </c>
      <c r="I53" s="105">
        <v>0</v>
      </c>
      <c r="J53" s="104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04">
        <v>0</v>
      </c>
      <c r="U53" s="106" t="s">
        <v>140</v>
      </c>
    </row>
    <row r="54" spans="1:21" ht="15.75" hidden="1">
      <c r="A54" s="110" t="s">
        <v>28</v>
      </c>
      <c r="B54" s="110" t="s">
        <v>6</v>
      </c>
      <c r="C54" s="111">
        <v>0</v>
      </c>
      <c r="D54" s="104">
        <v>0</v>
      </c>
      <c r="E54" s="111">
        <v>0</v>
      </c>
      <c r="F54" s="111">
        <v>0</v>
      </c>
      <c r="G54" s="111">
        <v>0</v>
      </c>
      <c r="H54" s="111">
        <v>0</v>
      </c>
      <c r="I54" s="105">
        <v>0</v>
      </c>
      <c r="J54" s="104">
        <v>0</v>
      </c>
      <c r="K54" s="104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04">
        <v>0</v>
      </c>
      <c r="U54" s="106" t="s">
        <v>140</v>
      </c>
    </row>
    <row r="55" spans="1:21" ht="15.75">
      <c r="A55" s="112" t="s">
        <v>21</v>
      </c>
      <c r="B55" s="112" t="s">
        <v>146</v>
      </c>
      <c r="C55" s="113">
        <v>200</v>
      </c>
      <c r="D55" s="113">
        <v>273</v>
      </c>
      <c r="E55" s="113">
        <v>45</v>
      </c>
      <c r="F55" s="113">
        <v>228</v>
      </c>
      <c r="G55" s="113">
        <v>2</v>
      </c>
      <c r="H55" s="113">
        <v>0</v>
      </c>
      <c r="I55" s="113">
        <v>271</v>
      </c>
      <c r="J55" s="113">
        <v>261</v>
      </c>
      <c r="K55" s="113">
        <v>212</v>
      </c>
      <c r="L55" s="113">
        <v>211</v>
      </c>
      <c r="M55" s="113">
        <v>1</v>
      </c>
      <c r="N55" s="113">
        <v>49</v>
      </c>
      <c r="O55" s="113">
        <v>0</v>
      </c>
      <c r="P55" s="113">
        <v>0</v>
      </c>
      <c r="Q55" s="113">
        <v>10</v>
      </c>
      <c r="R55" s="113">
        <v>0</v>
      </c>
      <c r="S55" s="113">
        <v>0</v>
      </c>
      <c r="T55" s="113">
        <v>59</v>
      </c>
      <c r="U55" s="114">
        <v>0.8122605363984674</v>
      </c>
    </row>
    <row r="56" spans="1:21" ht="15.75">
      <c r="A56" s="110" t="s">
        <v>13</v>
      </c>
      <c r="B56" s="110" t="s">
        <v>169</v>
      </c>
      <c r="C56" s="111">
        <v>84</v>
      </c>
      <c r="D56" s="104">
        <v>124</v>
      </c>
      <c r="E56" s="111">
        <v>27</v>
      </c>
      <c r="F56" s="111">
        <v>97</v>
      </c>
      <c r="G56" s="111">
        <v>1</v>
      </c>
      <c r="H56" s="111">
        <v>0</v>
      </c>
      <c r="I56" s="105">
        <v>123</v>
      </c>
      <c r="J56" s="104">
        <v>117</v>
      </c>
      <c r="K56" s="104">
        <v>90</v>
      </c>
      <c r="L56" s="111">
        <v>89</v>
      </c>
      <c r="M56" s="111">
        <v>1</v>
      </c>
      <c r="N56" s="111">
        <v>27</v>
      </c>
      <c r="O56" s="111">
        <v>0</v>
      </c>
      <c r="P56" s="111">
        <v>0</v>
      </c>
      <c r="Q56" s="111">
        <v>6</v>
      </c>
      <c r="R56" s="111">
        <v>0</v>
      </c>
      <c r="S56" s="111">
        <v>0</v>
      </c>
      <c r="T56" s="104">
        <v>33</v>
      </c>
      <c r="U56" s="106">
        <v>0.7692307692307693</v>
      </c>
    </row>
    <row r="57" spans="1:21" ht="15.75">
      <c r="A57" s="110" t="s">
        <v>14</v>
      </c>
      <c r="B57" s="110" t="s">
        <v>170</v>
      </c>
      <c r="C57" s="111">
        <v>9</v>
      </c>
      <c r="D57" s="104">
        <v>11</v>
      </c>
      <c r="E57" s="111">
        <v>1</v>
      </c>
      <c r="F57" s="111">
        <v>10</v>
      </c>
      <c r="G57" s="111">
        <v>0</v>
      </c>
      <c r="H57" s="111">
        <v>0</v>
      </c>
      <c r="I57" s="105">
        <v>11</v>
      </c>
      <c r="J57" s="104">
        <v>11</v>
      </c>
      <c r="K57" s="104">
        <v>10</v>
      </c>
      <c r="L57" s="111">
        <v>10</v>
      </c>
      <c r="M57" s="111">
        <v>0</v>
      </c>
      <c r="N57" s="111">
        <v>1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04">
        <v>1</v>
      </c>
      <c r="U57" s="106">
        <v>0.9090909090909091</v>
      </c>
    </row>
    <row r="58" spans="1:21" ht="15.75">
      <c r="A58" s="110" t="s">
        <v>19</v>
      </c>
      <c r="B58" s="110" t="s">
        <v>171</v>
      </c>
      <c r="C58" s="111">
        <v>107</v>
      </c>
      <c r="D58" s="104">
        <v>138</v>
      </c>
      <c r="E58" s="111">
        <v>17</v>
      </c>
      <c r="F58" s="111">
        <v>121</v>
      </c>
      <c r="G58" s="111">
        <v>1</v>
      </c>
      <c r="H58" s="111">
        <v>0</v>
      </c>
      <c r="I58" s="105">
        <v>137</v>
      </c>
      <c r="J58" s="104">
        <v>133</v>
      </c>
      <c r="K58" s="104">
        <v>112</v>
      </c>
      <c r="L58" s="111">
        <v>112</v>
      </c>
      <c r="M58" s="111">
        <v>0</v>
      </c>
      <c r="N58" s="111">
        <v>21</v>
      </c>
      <c r="O58" s="111">
        <v>0</v>
      </c>
      <c r="P58" s="111">
        <v>0</v>
      </c>
      <c r="Q58" s="111">
        <v>4</v>
      </c>
      <c r="R58" s="111">
        <v>0</v>
      </c>
      <c r="S58" s="111">
        <v>0</v>
      </c>
      <c r="T58" s="104">
        <v>25</v>
      </c>
      <c r="U58" s="106">
        <v>0.8421052631578947</v>
      </c>
    </row>
    <row r="59" spans="1:21" ht="15.75" hidden="1">
      <c r="A59" s="110" t="s">
        <v>21</v>
      </c>
      <c r="B59" s="110" t="s">
        <v>6</v>
      </c>
      <c r="C59" s="111">
        <v>0</v>
      </c>
      <c r="D59" s="104">
        <v>0</v>
      </c>
      <c r="E59" s="111">
        <v>0</v>
      </c>
      <c r="F59" s="111">
        <v>0</v>
      </c>
      <c r="G59" s="111">
        <v>0</v>
      </c>
      <c r="H59" s="111">
        <v>0</v>
      </c>
      <c r="I59" s="105">
        <v>0</v>
      </c>
      <c r="J59" s="104">
        <v>0</v>
      </c>
      <c r="K59" s="104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04">
        <v>0</v>
      </c>
      <c r="U59" s="106" t="s">
        <v>140</v>
      </c>
    </row>
    <row r="60" spans="1:21" ht="15.75" hidden="1">
      <c r="A60" s="110" t="s">
        <v>22</v>
      </c>
      <c r="B60" s="110" t="s">
        <v>6</v>
      </c>
      <c r="C60" s="111">
        <v>0</v>
      </c>
      <c r="D60" s="104">
        <v>0</v>
      </c>
      <c r="E60" s="111">
        <v>0</v>
      </c>
      <c r="F60" s="111">
        <v>0</v>
      </c>
      <c r="G60" s="111">
        <v>0</v>
      </c>
      <c r="H60" s="111">
        <v>0</v>
      </c>
      <c r="I60" s="105">
        <v>0</v>
      </c>
      <c r="J60" s="104">
        <v>0</v>
      </c>
      <c r="K60" s="104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04">
        <v>0</v>
      </c>
      <c r="U60" s="106" t="s">
        <v>140</v>
      </c>
    </row>
    <row r="61" spans="1:21" ht="15.75" hidden="1">
      <c r="A61" s="110" t="s">
        <v>23</v>
      </c>
      <c r="B61" s="110" t="s">
        <v>6</v>
      </c>
      <c r="C61" s="111">
        <v>0</v>
      </c>
      <c r="D61" s="104">
        <v>0</v>
      </c>
      <c r="E61" s="111">
        <v>0</v>
      </c>
      <c r="F61" s="111">
        <v>0</v>
      </c>
      <c r="G61" s="111">
        <v>0</v>
      </c>
      <c r="H61" s="111">
        <v>0</v>
      </c>
      <c r="I61" s="105">
        <v>0</v>
      </c>
      <c r="J61" s="104">
        <v>0</v>
      </c>
      <c r="K61" s="104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04">
        <v>0</v>
      </c>
      <c r="U61" s="106" t="s">
        <v>140</v>
      </c>
    </row>
    <row r="62" spans="1:21" ht="15.75" hidden="1">
      <c r="A62" s="110" t="s">
        <v>24</v>
      </c>
      <c r="B62" s="110" t="s">
        <v>6</v>
      </c>
      <c r="C62" s="111">
        <v>0</v>
      </c>
      <c r="D62" s="104">
        <v>0</v>
      </c>
      <c r="E62" s="111">
        <v>0</v>
      </c>
      <c r="F62" s="111">
        <v>0</v>
      </c>
      <c r="G62" s="111">
        <v>0</v>
      </c>
      <c r="H62" s="111">
        <v>0</v>
      </c>
      <c r="I62" s="105">
        <v>0</v>
      </c>
      <c r="J62" s="104">
        <v>0</v>
      </c>
      <c r="K62" s="104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04">
        <v>0</v>
      </c>
      <c r="U62" s="106" t="s">
        <v>140</v>
      </c>
    </row>
    <row r="63" spans="1:21" ht="15.75" hidden="1">
      <c r="A63" s="110" t="s">
        <v>25</v>
      </c>
      <c r="B63" s="110" t="s">
        <v>6</v>
      </c>
      <c r="C63" s="111">
        <v>0</v>
      </c>
      <c r="D63" s="104">
        <v>0</v>
      </c>
      <c r="E63" s="111">
        <v>0</v>
      </c>
      <c r="F63" s="111">
        <v>0</v>
      </c>
      <c r="G63" s="111">
        <v>0</v>
      </c>
      <c r="H63" s="111">
        <v>0</v>
      </c>
      <c r="I63" s="105">
        <v>0</v>
      </c>
      <c r="J63" s="104">
        <v>0</v>
      </c>
      <c r="K63" s="104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04">
        <v>0</v>
      </c>
      <c r="U63" s="106" t="s">
        <v>140</v>
      </c>
    </row>
    <row r="64" spans="1:21" ht="15.75" hidden="1">
      <c r="A64" s="110" t="s">
        <v>26</v>
      </c>
      <c r="B64" s="110" t="s">
        <v>6</v>
      </c>
      <c r="C64" s="111">
        <v>0</v>
      </c>
      <c r="D64" s="104">
        <v>0</v>
      </c>
      <c r="E64" s="111">
        <v>0</v>
      </c>
      <c r="F64" s="111">
        <v>0</v>
      </c>
      <c r="G64" s="111">
        <v>0</v>
      </c>
      <c r="H64" s="111">
        <v>0</v>
      </c>
      <c r="I64" s="105">
        <v>0</v>
      </c>
      <c r="J64" s="104">
        <v>0</v>
      </c>
      <c r="K64" s="104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04">
        <v>0</v>
      </c>
      <c r="U64" s="106" t="s">
        <v>140</v>
      </c>
    </row>
    <row r="65" spans="1:21" ht="15.75" hidden="1">
      <c r="A65" s="110" t="s">
        <v>28</v>
      </c>
      <c r="B65" s="110" t="s">
        <v>6</v>
      </c>
      <c r="C65" s="111">
        <v>0</v>
      </c>
      <c r="D65" s="104">
        <v>0</v>
      </c>
      <c r="E65" s="111">
        <v>0</v>
      </c>
      <c r="F65" s="111">
        <v>0</v>
      </c>
      <c r="G65" s="111">
        <v>0</v>
      </c>
      <c r="H65" s="111">
        <v>0</v>
      </c>
      <c r="I65" s="105">
        <v>0</v>
      </c>
      <c r="J65" s="104">
        <v>0</v>
      </c>
      <c r="K65" s="104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04">
        <v>0</v>
      </c>
      <c r="U65" s="106" t="s">
        <v>140</v>
      </c>
    </row>
    <row r="66" spans="1:21" ht="15.75">
      <c r="A66" s="112" t="s">
        <v>22</v>
      </c>
      <c r="B66" s="112" t="s">
        <v>147</v>
      </c>
      <c r="C66" s="113">
        <v>259</v>
      </c>
      <c r="D66" s="113">
        <v>371</v>
      </c>
      <c r="E66" s="113">
        <v>82</v>
      </c>
      <c r="F66" s="113">
        <v>289</v>
      </c>
      <c r="G66" s="113">
        <v>0</v>
      </c>
      <c r="H66" s="113">
        <v>0</v>
      </c>
      <c r="I66" s="113">
        <v>371</v>
      </c>
      <c r="J66" s="113">
        <v>325</v>
      </c>
      <c r="K66" s="113">
        <v>266</v>
      </c>
      <c r="L66" s="113">
        <v>265</v>
      </c>
      <c r="M66" s="113">
        <v>1</v>
      </c>
      <c r="N66" s="113">
        <v>58</v>
      </c>
      <c r="O66" s="113">
        <v>1</v>
      </c>
      <c r="P66" s="113">
        <v>0</v>
      </c>
      <c r="Q66" s="113">
        <v>44</v>
      </c>
      <c r="R66" s="113">
        <v>2</v>
      </c>
      <c r="S66" s="113">
        <v>0</v>
      </c>
      <c r="T66" s="113">
        <v>105</v>
      </c>
      <c r="U66" s="114">
        <v>0.8184615384615385</v>
      </c>
    </row>
    <row r="67" spans="1:21" ht="15.75">
      <c r="A67" s="110" t="s">
        <v>13</v>
      </c>
      <c r="B67" s="110" t="s">
        <v>172</v>
      </c>
      <c r="C67" s="111">
        <v>51</v>
      </c>
      <c r="D67" s="104">
        <v>64</v>
      </c>
      <c r="E67" s="111">
        <v>5</v>
      </c>
      <c r="F67" s="111">
        <v>59</v>
      </c>
      <c r="G67" s="111">
        <v>0</v>
      </c>
      <c r="H67" s="111">
        <v>0</v>
      </c>
      <c r="I67" s="105">
        <v>64</v>
      </c>
      <c r="J67" s="104">
        <v>62</v>
      </c>
      <c r="K67" s="104">
        <v>54</v>
      </c>
      <c r="L67" s="111">
        <v>53</v>
      </c>
      <c r="M67" s="111">
        <v>1</v>
      </c>
      <c r="N67" s="111">
        <v>8</v>
      </c>
      <c r="O67" s="111">
        <v>0</v>
      </c>
      <c r="P67" s="111">
        <v>0</v>
      </c>
      <c r="Q67" s="111">
        <v>1</v>
      </c>
      <c r="R67" s="111">
        <v>1</v>
      </c>
      <c r="S67" s="111">
        <v>0</v>
      </c>
      <c r="T67" s="104">
        <v>10</v>
      </c>
      <c r="U67" s="106">
        <v>0.8709677419354839</v>
      </c>
    </row>
    <row r="68" spans="1:21" ht="15.75">
      <c r="A68" s="110" t="s">
        <v>14</v>
      </c>
      <c r="B68" s="110" t="s">
        <v>174</v>
      </c>
      <c r="C68" s="111">
        <v>96</v>
      </c>
      <c r="D68" s="104">
        <v>126</v>
      </c>
      <c r="E68" s="111">
        <v>23</v>
      </c>
      <c r="F68" s="111">
        <v>103</v>
      </c>
      <c r="G68" s="111">
        <v>0</v>
      </c>
      <c r="H68" s="111">
        <v>0</v>
      </c>
      <c r="I68" s="105">
        <v>126</v>
      </c>
      <c r="J68" s="104">
        <v>119</v>
      </c>
      <c r="K68" s="104">
        <v>93</v>
      </c>
      <c r="L68" s="111">
        <v>93</v>
      </c>
      <c r="M68" s="111">
        <v>0</v>
      </c>
      <c r="N68" s="111">
        <v>25</v>
      </c>
      <c r="O68" s="111">
        <v>1</v>
      </c>
      <c r="P68" s="111">
        <v>0</v>
      </c>
      <c r="Q68" s="111">
        <v>7</v>
      </c>
      <c r="R68" s="111">
        <v>0</v>
      </c>
      <c r="S68" s="111">
        <v>0</v>
      </c>
      <c r="T68" s="104">
        <v>33</v>
      </c>
      <c r="U68" s="106">
        <v>0.7815126050420168</v>
      </c>
    </row>
    <row r="69" spans="1:21" ht="15.75">
      <c r="A69" s="110" t="s">
        <v>19</v>
      </c>
      <c r="B69" s="110" t="s">
        <v>155</v>
      </c>
      <c r="C69" s="111">
        <v>112</v>
      </c>
      <c r="D69" s="104">
        <v>181</v>
      </c>
      <c r="E69" s="111">
        <v>54</v>
      </c>
      <c r="F69" s="111">
        <v>127</v>
      </c>
      <c r="G69" s="111">
        <v>0</v>
      </c>
      <c r="H69" s="111">
        <v>0</v>
      </c>
      <c r="I69" s="105">
        <v>181</v>
      </c>
      <c r="J69" s="104">
        <v>144</v>
      </c>
      <c r="K69" s="104">
        <v>119</v>
      </c>
      <c r="L69" s="111">
        <v>119</v>
      </c>
      <c r="M69" s="111">
        <v>0</v>
      </c>
      <c r="N69" s="111">
        <v>25</v>
      </c>
      <c r="O69" s="111">
        <v>0</v>
      </c>
      <c r="P69" s="111">
        <v>0</v>
      </c>
      <c r="Q69" s="111">
        <v>36</v>
      </c>
      <c r="R69" s="111">
        <v>1</v>
      </c>
      <c r="S69" s="111">
        <v>0</v>
      </c>
      <c r="T69" s="104">
        <v>62</v>
      </c>
      <c r="U69" s="106">
        <v>0.8263888888888888</v>
      </c>
    </row>
    <row r="70" spans="1:21" ht="15.75" hidden="1">
      <c r="A70" s="110" t="s">
        <v>21</v>
      </c>
      <c r="B70" s="110" t="s">
        <v>155</v>
      </c>
      <c r="C70" s="111">
        <v>0</v>
      </c>
      <c r="D70" s="104">
        <v>0</v>
      </c>
      <c r="E70" s="111">
        <v>0</v>
      </c>
      <c r="F70" s="111">
        <v>0</v>
      </c>
      <c r="G70" s="111">
        <v>0</v>
      </c>
      <c r="H70" s="111">
        <v>0</v>
      </c>
      <c r="I70" s="105">
        <v>0</v>
      </c>
      <c r="J70" s="104">
        <v>0</v>
      </c>
      <c r="K70" s="104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04">
        <v>0</v>
      </c>
      <c r="U70" s="106" t="s">
        <v>140</v>
      </c>
    </row>
    <row r="71" spans="1:21" ht="15.75" hidden="1">
      <c r="A71" s="110" t="s">
        <v>22</v>
      </c>
      <c r="B71" s="110" t="s">
        <v>6</v>
      </c>
      <c r="C71" s="111">
        <v>0</v>
      </c>
      <c r="D71" s="104">
        <v>0</v>
      </c>
      <c r="E71" s="111">
        <v>0</v>
      </c>
      <c r="F71" s="111">
        <v>0</v>
      </c>
      <c r="G71" s="111">
        <v>0</v>
      </c>
      <c r="H71" s="111">
        <v>0</v>
      </c>
      <c r="I71" s="105">
        <v>0</v>
      </c>
      <c r="J71" s="104">
        <v>0</v>
      </c>
      <c r="K71" s="104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04">
        <v>0</v>
      </c>
      <c r="U71" s="106" t="s">
        <v>140</v>
      </c>
    </row>
    <row r="72" spans="1:21" ht="15.75" hidden="1">
      <c r="A72" s="110" t="s">
        <v>23</v>
      </c>
      <c r="B72" s="110" t="s">
        <v>6</v>
      </c>
      <c r="C72" s="111">
        <v>0</v>
      </c>
      <c r="D72" s="104">
        <v>0</v>
      </c>
      <c r="E72" s="111">
        <v>0</v>
      </c>
      <c r="F72" s="111">
        <v>0</v>
      </c>
      <c r="G72" s="111">
        <v>0</v>
      </c>
      <c r="H72" s="111">
        <v>0</v>
      </c>
      <c r="I72" s="105">
        <v>0</v>
      </c>
      <c r="J72" s="104">
        <v>0</v>
      </c>
      <c r="K72" s="104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04">
        <v>0</v>
      </c>
      <c r="U72" s="106" t="s">
        <v>140</v>
      </c>
    </row>
    <row r="73" spans="1:21" ht="15.75" hidden="1">
      <c r="A73" s="110" t="s">
        <v>24</v>
      </c>
      <c r="B73" s="110" t="s">
        <v>6</v>
      </c>
      <c r="C73" s="111">
        <v>0</v>
      </c>
      <c r="D73" s="104">
        <v>0</v>
      </c>
      <c r="E73" s="111">
        <v>0</v>
      </c>
      <c r="F73" s="111">
        <v>0</v>
      </c>
      <c r="G73" s="111">
        <v>0</v>
      </c>
      <c r="H73" s="111">
        <v>0</v>
      </c>
      <c r="I73" s="105">
        <v>0</v>
      </c>
      <c r="J73" s="104">
        <v>0</v>
      </c>
      <c r="K73" s="104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04">
        <v>0</v>
      </c>
      <c r="U73" s="106" t="s">
        <v>140</v>
      </c>
    </row>
    <row r="74" spans="1:21" ht="15.75" hidden="1">
      <c r="A74" s="110" t="s">
        <v>25</v>
      </c>
      <c r="B74" s="110" t="s">
        <v>6</v>
      </c>
      <c r="C74" s="111">
        <v>0</v>
      </c>
      <c r="D74" s="104">
        <v>0</v>
      </c>
      <c r="E74" s="111">
        <v>0</v>
      </c>
      <c r="F74" s="111">
        <v>0</v>
      </c>
      <c r="G74" s="111">
        <v>0</v>
      </c>
      <c r="H74" s="111">
        <v>0</v>
      </c>
      <c r="I74" s="105">
        <v>0</v>
      </c>
      <c r="J74" s="104">
        <v>0</v>
      </c>
      <c r="K74" s="104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04">
        <v>0</v>
      </c>
      <c r="U74" s="106" t="s">
        <v>140</v>
      </c>
    </row>
    <row r="75" spans="1:21" ht="15.75" hidden="1">
      <c r="A75" s="110" t="s">
        <v>26</v>
      </c>
      <c r="B75" s="110" t="s">
        <v>6</v>
      </c>
      <c r="C75" s="111">
        <v>0</v>
      </c>
      <c r="D75" s="104">
        <v>0</v>
      </c>
      <c r="E75" s="111">
        <v>0</v>
      </c>
      <c r="F75" s="111">
        <v>0</v>
      </c>
      <c r="G75" s="111">
        <v>0</v>
      </c>
      <c r="H75" s="111">
        <v>0</v>
      </c>
      <c r="I75" s="105">
        <v>0</v>
      </c>
      <c r="J75" s="104">
        <v>0</v>
      </c>
      <c r="K75" s="104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04">
        <v>0</v>
      </c>
      <c r="U75" s="106" t="s">
        <v>140</v>
      </c>
    </row>
    <row r="76" spans="1:21" ht="15.75" hidden="1">
      <c r="A76" s="110" t="s">
        <v>28</v>
      </c>
      <c r="B76" s="110" t="s">
        <v>6</v>
      </c>
      <c r="C76" s="111">
        <v>0</v>
      </c>
      <c r="D76" s="104">
        <v>0</v>
      </c>
      <c r="E76" s="111">
        <v>0</v>
      </c>
      <c r="F76" s="111">
        <v>0</v>
      </c>
      <c r="G76" s="111">
        <v>0</v>
      </c>
      <c r="H76" s="111">
        <v>0</v>
      </c>
      <c r="I76" s="105">
        <v>0</v>
      </c>
      <c r="J76" s="104">
        <v>0</v>
      </c>
      <c r="K76" s="104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04">
        <v>0</v>
      </c>
      <c r="U76" s="106" t="s">
        <v>140</v>
      </c>
    </row>
    <row r="77" spans="1:21" ht="15.75">
      <c r="A77" s="112" t="s">
        <v>23</v>
      </c>
      <c r="B77" s="112" t="s">
        <v>148</v>
      </c>
      <c r="C77" s="113">
        <v>264</v>
      </c>
      <c r="D77" s="113">
        <v>397</v>
      </c>
      <c r="E77" s="113">
        <v>70</v>
      </c>
      <c r="F77" s="113">
        <v>327</v>
      </c>
      <c r="G77" s="113">
        <v>3</v>
      </c>
      <c r="H77" s="113">
        <v>0</v>
      </c>
      <c r="I77" s="113">
        <v>394</v>
      </c>
      <c r="J77" s="113">
        <v>362</v>
      </c>
      <c r="K77" s="113">
        <v>271</v>
      </c>
      <c r="L77" s="113">
        <v>269</v>
      </c>
      <c r="M77" s="113">
        <v>2</v>
      </c>
      <c r="N77" s="113">
        <v>91</v>
      </c>
      <c r="O77" s="113">
        <v>0</v>
      </c>
      <c r="P77" s="113">
        <v>0</v>
      </c>
      <c r="Q77" s="113">
        <v>28</v>
      </c>
      <c r="R77" s="113">
        <v>4</v>
      </c>
      <c r="S77" s="113">
        <v>0</v>
      </c>
      <c r="T77" s="113">
        <v>123</v>
      </c>
      <c r="U77" s="114">
        <v>0.7486187845303868</v>
      </c>
    </row>
    <row r="78" spans="1:21" ht="15.75">
      <c r="A78" s="110" t="s">
        <v>13</v>
      </c>
      <c r="B78" s="110" t="s">
        <v>182</v>
      </c>
      <c r="C78" s="111">
        <v>75</v>
      </c>
      <c r="D78" s="104">
        <v>81</v>
      </c>
      <c r="E78" s="111">
        <v>2</v>
      </c>
      <c r="F78" s="111">
        <v>79</v>
      </c>
      <c r="G78" s="111">
        <v>0</v>
      </c>
      <c r="H78" s="111">
        <v>0</v>
      </c>
      <c r="I78" s="105">
        <v>81</v>
      </c>
      <c r="J78" s="104">
        <v>81</v>
      </c>
      <c r="K78" s="104">
        <v>76</v>
      </c>
      <c r="L78" s="111">
        <v>75</v>
      </c>
      <c r="M78" s="111">
        <v>1</v>
      </c>
      <c r="N78" s="111">
        <v>5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04">
        <v>5</v>
      </c>
      <c r="U78" s="106">
        <v>0.9382716049382716</v>
      </c>
    </row>
    <row r="79" spans="1:21" ht="15.75">
      <c r="A79" s="110" t="s">
        <v>14</v>
      </c>
      <c r="B79" s="110" t="s">
        <v>173</v>
      </c>
      <c r="C79" s="111">
        <v>81</v>
      </c>
      <c r="D79" s="104">
        <v>138</v>
      </c>
      <c r="E79" s="111">
        <v>34</v>
      </c>
      <c r="F79" s="111">
        <v>104</v>
      </c>
      <c r="G79" s="111">
        <v>2</v>
      </c>
      <c r="H79" s="111">
        <v>0</v>
      </c>
      <c r="I79" s="105">
        <v>136</v>
      </c>
      <c r="J79" s="104">
        <v>124</v>
      </c>
      <c r="K79" s="104">
        <v>78</v>
      </c>
      <c r="L79" s="111">
        <v>78</v>
      </c>
      <c r="M79" s="111">
        <v>0</v>
      </c>
      <c r="N79" s="111">
        <v>46</v>
      </c>
      <c r="O79" s="111">
        <v>0</v>
      </c>
      <c r="P79" s="111">
        <v>0</v>
      </c>
      <c r="Q79" s="111">
        <v>12</v>
      </c>
      <c r="R79" s="111">
        <v>0</v>
      </c>
      <c r="S79" s="111">
        <v>0</v>
      </c>
      <c r="T79" s="104">
        <v>58</v>
      </c>
      <c r="U79" s="106">
        <v>0.6290322580645161</v>
      </c>
    </row>
    <row r="80" spans="1:21" ht="15.75">
      <c r="A80" s="110" t="s">
        <v>19</v>
      </c>
      <c r="B80" s="110" t="s">
        <v>176</v>
      </c>
      <c r="C80" s="111">
        <v>108</v>
      </c>
      <c r="D80" s="104">
        <v>178</v>
      </c>
      <c r="E80" s="111">
        <v>34</v>
      </c>
      <c r="F80" s="111">
        <v>144</v>
      </c>
      <c r="G80" s="111">
        <v>1</v>
      </c>
      <c r="H80" s="111">
        <v>0</v>
      </c>
      <c r="I80" s="105">
        <v>177</v>
      </c>
      <c r="J80" s="104">
        <v>157</v>
      </c>
      <c r="K80" s="104">
        <v>117</v>
      </c>
      <c r="L80" s="111">
        <v>116</v>
      </c>
      <c r="M80" s="111">
        <v>1</v>
      </c>
      <c r="N80" s="111">
        <v>40</v>
      </c>
      <c r="O80" s="111">
        <v>0</v>
      </c>
      <c r="P80" s="111">
        <v>0</v>
      </c>
      <c r="Q80" s="111">
        <v>16</v>
      </c>
      <c r="R80" s="111">
        <v>4</v>
      </c>
      <c r="S80" s="111">
        <v>0</v>
      </c>
      <c r="T80" s="104">
        <v>60</v>
      </c>
      <c r="U80" s="106">
        <v>0.7452229299363057</v>
      </c>
    </row>
    <row r="81" spans="1:21" ht="15.75" hidden="1">
      <c r="A81" s="110" t="s">
        <v>21</v>
      </c>
      <c r="B81" s="110" t="s">
        <v>6</v>
      </c>
      <c r="C81" s="111">
        <v>0</v>
      </c>
      <c r="D81" s="104">
        <v>0</v>
      </c>
      <c r="E81" s="111">
        <v>0</v>
      </c>
      <c r="F81" s="111">
        <v>0</v>
      </c>
      <c r="G81" s="111">
        <v>0</v>
      </c>
      <c r="H81" s="111">
        <v>0</v>
      </c>
      <c r="I81" s="105">
        <v>0</v>
      </c>
      <c r="J81" s="104">
        <v>0</v>
      </c>
      <c r="K81" s="104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04">
        <v>0</v>
      </c>
      <c r="U81" s="106" t="s">
        <v>140</v>
      </c>
    </row>
    <row r="82" spans="1:21" ht="15.75" hidden="1">
      <c r="A82" s="110" t="s">
        <v>22</v>
      </c>
      <c r="B82" s="110" t="s">
        <v>6</v>
      </c>
      <c r="C82" s="111">
        <v>0</v>
      </c>
      <c r="D82" s="104">
        <v>0</v>
      </c>
      <c r="E82" s="111">
        <v>0</v>
      </c>
      <c r="F82" s="111">
        <v>0</v>
      </c>
      <c r="G82" s="111">
        <v>0</v>
      </c>
      <c r="H82" s="111">
        <v>0</v>
      </c>
      <c r="I82" s="105">
        <v>0</v>
      </c>
      <c r="J82" s="104">
        <v>0</v>
      </c>
      <c r="K82" s="104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04">
        <v>0</v>
      </c>
      <c r="U82" s="106" t="s">
        <v>140</v>
      </c>
    </row>
    <row r="83" spans="1:21" ht="15.75" hidden="1">
      <c r="A83" s="110" t="s">
        <v>23</v>
      </c>
      <c r="B83" s="110" t="s">
        <v>6</v>
      </c>
      <c r="C83" s="111">
        <v>0</v>
      </c>
      <c r="D83" s="104">
        <v>0</v>
      </c>
      <c r="E83" s="111">
        <v>0</v>
      </c>
      <c r="F83" s="111">
        <v>0</v>
      </c>
      <c r="G83" s="111">
        <v>0</v>
      </c>
      <c r="H83" s="111">
        <v>0</v>
      </c>
      <c r="I83" s="105">
        <v>0</v>
      </c>
      <c r="J83" s="104">
        <v>0</v>
      </c>
      <c r="K83" s="104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04">
        <v>0</v>
      </c>
      <c r="U83" s="106" t="s">
        <v>140</v>
      </c>
    </row>
    <row r="84" spans="1:21" ht="15.75" hidden="1">
      <c r="A84" s="110" t="s">
        <v>24</v>
      </c>
      <c r="B84" s="110" t="s">
        <v>6</v>
      </c>
      <c r="C84" s="111">
        <v>0</v>
      </c>
      <c r="D84" s="104">
        <v>0</v>
      </c>
      <c r="E84" s="111">
        <v>0</v>
      </c>
      <c r="F84" s="111">
        <v>0</v>
      </c>
      <c r="G84" s="111">
        <v>0</v>
      </c>
      <c r="H84" s="111">
        <v>0</v>
      </c>
      <c r="I84" s="105">
        <v>0</v>
      </c>
      <c r="J84" s="104">
        <v>0</v>
      </c>
      <c r="K84" s="104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04">
        <v>0</v>
      </c>
      <c r="U84" s="106" t="s">
        <v>140</v>
      </c>
    </row>
    <row r="85" spans="1:21" ht="15.75" hidden="1">
      <c r="A85" s="110" t="s">
        <v>25</v>
      </c>
      <c r="B85" s="110" t="s">
        <v>6</v>
      </c>
      <c r="C85" s="111">
        <v>0</v>
      </c>
      <c r="D85" s="104">
        <v>0</v>
      </c>
      <c r="E85" s="111">
        <v>0</v>
      </c>
      <c r="F85" s="111">
        <v>0</v>
      </c>
      <c r="G85" s="111">
        <v>0</v>
      </c>
      <c r="H85" s="111">
        <v>0</v>
      </c>
      <c r="I85" s="105">
        <v>0</v>
      </c>
      <c r="J85" s="104">
        <v>0</v>
      </c>
      <c r="K85" s="104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04">
        <v>0</v>
      </c>
      <c r="U85" s="106" t="s">
        <v>140</v>
      </c>
    </row>
    <row r="86" spans="1:21" ht="15.75" hidden="1">
      <c r="A86" s="110" t="s">
        <v>26</v>
      </c>
      <c r="B86" s="110" t="s">
        <v>6</v>
      </c>
      <c r="C86" s="111">
        <v>0</v>
      </c>
      <c r="D86" s="104">
        <v>0</v>
      </c>
      <c r="E86" s="111">
        <v>0</v>
      </c>
      <c r="F86" s="111">
        <v>0</v>
      </c>
      <c r="G86" s="111">
        <v>0</v>
      </c>
      <c r="H86" s="111">
        <v>0</v>
      </c>
      <c r="I86" s="105">
        <v>0</v>
      </c>
      <c r="J86" s="104">
        <v>0</v>
      </c>
      <c r="K86" s="104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04">
        <v>0</v>
      </c>
      <c r="U86" s="106" t="s">
        <v>140</v>
      </c>
    </row>
    <row r="87" spans="1:21" ht="15.75" hidden="1">
      <c r="A87" s="110" t="s">
        <v>28</v>
      </c>
      <c r="B87" s="110" t="s">
        <v>6</v>
      </c>
      <c r="C87" s="111">
        <v>0</v>
      </c>
      <c r="D87" s="104">
        <v>0</v>
      </c>
      <c r="E87" s="111">
        <v>0</v>
      </c>
      <c r="F87" s="111">
        <v>0</v>
      </c>
      <c r="G87" s="111">
        <v>0</v>
      </c>
      <c r="H87" s="111">
        <v>0</v>
      </c>
      <c r="I87" s="105">
        <v>0</v>
      </c>
      <c r="J87" s="104">
        <v>0</v>
      </c>
      <c r="K87" s="104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04">
        <v>0</v>
      </c>
      <c r="U87" s="106" t="s">
        <v>140</v>
      </c>
    </row>
    <row r="88" spans="1:21" ht="15.75">
      <c r="A88" s="112" t="s">
        <v>24</v>
      </c>
      <c r="B88" s="112" t="s">
        <v>149</v>
      </c>
      <c r="C88" s="113">
        <v>206</v>
      </c>
      <c r="D88" s="113">
        <v>288</v>
      </c>
      <c r="E88" s="113">
        <v>42</v>
      </c>
      <c r="F88" s="113">
        <v>246</v>
      </c>
      <c r="G88" s="113">
        <v>1</v>
      </c>
      <c r="H88" s="113">
        <v>0</v>
      </c>
      <c r="I88" s="113">
        <v>287</v>
      </c>
      <c r="J88" s="113">
        <v>275</v>
      </c>
      <c r="K88" s="113">
        <v>235</v>
      </c>
      <c r="L88" s="113">
        <v>232</v>
      </c>
      <c r="M88" s="113">
        <v>3</v>
      </c>
      <c r="N88" s="113">
        <v>40</v>
      </c>
      <c r="O88" s="113">
        <v>0</v>
      </c>
      <c r="P88" s="113">
        <v>0</v>
      </c>
      <c r="Q88" s="113">
        <v>12</v>
      </c>
      <c r="R88" s="113">
        <v>0</v>
      </c>
      <c r="S88" s="113">
        <v>0</v>
      </c>
      <c r="T88" s="113">
        <v>52</v>
      </c>
      <c r="U88" s="114">
        <v>0.8545454545454545</v>
      </c>
    </row>
    <row r="89" spans="1:21" ht="15.75">
      <c r="A89" s="110" t="s">
        <v>13</v>
      </c>
      <c r="B89" s="110" t="s">
        <v>177</v>
      </c>
      <c r="C89" s="111">
        <v>57</v>
      </c>
      <c r="D89" s="104">
        <v>77</v>
      </c>
      <c r="E89" s="111">
        <v>7</v>
      </c>
      <c r="F89" s="111">
        <v>70</v>
      </c>
      <c r="G89" s="111">
        <v>0</v>
      </c>
      <c r="H89" s="111">
        <v>0</v>
      </c>
      <c r="I89" s="105">
        <v>77</v>
      </c>
      <c r="J89" s="104">
        <v>76</v>
      </c>
      <c r="K89" s="104">
        <v>71</v>
      </c>
      <c r="L89" s="111">
        <v>71</v>
      </c>
      <c r="M89" s="111">
        <v>0</v>
      </c>
      <c r="N89" s="111">
        <v>5</v>
      </c>
      <c r="O89" s="111">
        <v>0</v>
      </c>
      <c r="P89" s="111">
        <v>0</v>
      </c>
      <c r="Q89" s="111">
        <v>1</v>
      </c>
      <c r="R89" s="111">
        <v>0</v>
      </c>
      <c r="S89" s="111">
        <v>0</v>
      </c>
      <c r="T89" s="104">
        <v>6</v>
      </c>
      <c r="U89" s="106">
        <v>0.9342105263157895</v>
      </c>
    </row>
    <row r="90" spans="1:21" ht="15.75">
      <c r="A90" s="110" t="s">
        <v>14</v>
      </c>
      <c r="B90" s="110" t="s">
        <v>178</v>
      </c>
      <c r="C90" s="111">
        <v>79</v>
      </c>
      <c r="D90" s="104">
        <v>111</v>
      </c>
      <c r="E90" s="111">
        <v>16</v>
      </c>
      <c r="F90" s="111">
        <v>95</v>
      </c>
      <c r="G90" s="111">
        <v>0</v>
      </c>
      <c r="H90" s="111">
        <v>0</v>
      </c>
      <c r="I90" s="105">
        <v>111</v>
      </c>
      <c r="J90" s="104">
        <v>109</v>
      </c>
      <c r="K90" s="104">
        <v>94</v>
      </c>
      <c r="L90" s="111">
        <v>92</v>
      </c>
      <c r="M90" s="111">
        <v>2</v>
      </c>
      <c r="N90" s="111">
        <v>15</v>
      </c>
      <c r="O90" s="111">
        <v>0</v>
      </c>
      <c r="P90" s="111">
        <v>0</v>
      </c>
      <c r="Q90" s="111">
        <v>2</v>
      </c>
      <c r="R90" s="111">
        <v>0</v>
      </c>
      <c r="S90" s="111">
        <v>0</v>
      </c>
      <c r="T90" s="104">
        <v>17</v>
      </c>
      <c r="U90" s="106">
        <v>0.8623853211009175</v>
      </c>
    </row>
    <row r="91" spans="1:21" ht="15.75">
      <c r="A91" s="110" t="s">
        <v>19</v>
      </c>
      <c r="B91" s="110" t="s">
        <v>161</v>
      </c>
      <c r="C91" s="111">
        <v>70</v>
      </c>
      <c r="D91" s="104">
        <v>100</v>
      </c>
      <c r="E91" s="111">
        <v>19</v>
      </c>
      <c r="F91" s="111">
        <v>81</v>
      </c>
      <c r="G91" s="111">
        <v>1</v>
      </c>
      <c r="H91" s="111">
        <v>0</v>
      </c>
      <c r="I91" s="105">
        <v>99</v>
      </c>
      <c r="J91" s="104">
        <v>90</v>
      </c>
      <c r="K91" s="104">
        <v>70</v>
      </c>
      <c r="L91" s="111">
        <v>69</v>
      </c>
      <c r="M91" s="111">
        <v>1</v>
      </c>
      <c r="N91" s="111">
        <v>20</v>
      </c>
      <c r="O91" s="111">
        <v>0</v>
      </c>
      <c r="P91" s="111">
        <v>0</v>
      </c>
      <c r="Q91" s="111">
        <v>9</v>
      </c>
      <c r="R91" s="111">
        <v>0</v>
      </c>
      <c r="S91" s="111">
        <v>0</v>
      </c>
      <c r="T91" s="104">
        <v>29</v>
      </c>
      <c r="U91" s="106">
        <v>0.7777777777777778</v>
      </c>
    </row>
    <row r="92" spans="1:21" ht="15.75" hidden="1">
      <c r="A92" s="110" t="s">
        <v>21</v>
      </c>
      <c r="B92" s="110" t="s">
        <v>6</v>
      </c>
      <c r="C92" s="111">
        <v>0</v>
      </c>
      <c r="D92" s="104">
        <v>0</v>
      </c>
      <c r="E92" s="111">
        <v>0</v>
      </c>
      <c r="F92" s="111">
        <v>0</v>
      </c>
      <c r="G92" s="111">
        <v>0</v>
      </c>
      <c r="H92" s="111">
        <v>0</v>
      </c>
      <c r="I92" s="105">
        <v>0</v>
      </c>
      <c r="J92" s="104">
        <v>0</v>
      </c>
      <c r="K92" s="104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04">
        <v>0</v>
      </c>
      <c r="U92" s="106" t="s">
        <v>140</v>
      </c>
    </row>
    <row r="93" spans="1:21" ht="15.75" hidden="1">
      <c r="A93" s="110" t="s">
        <v>22</v>
      </c>
      <c r="B93" s="110" t="s">
        <v>6</v>
      </c>
      <c r="C93" s="111">
        <v>0</v>
      </c>
      <c r="D93" s="104">
        <v>0</v>
      </c>
      <c r="E93" s="111">
        <v>0</v>
      </c>
      <c r="F93" s="111">
        <v>0</v>
      </c>
      <c r="G93" s="111">
        <v>0</v>
      </c>
      <c r="H93" s="111">
        <v>0</v>
      </c>
      <c r="I93" s="105">
        <v>0</v>
      </c>
      <c r="J93" s="104">
        <v>0</v>
      </c>
      <c r="K93" s="104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04">
        <v>0</v>
      </c>
      <c r="U93" s="106" t="s">
        <v>140</v>
      </c>
    </row>
    <row r="94" spans="1:21" ht="15.75" hidden="1">
      <c r="A94" s="110" t="s">
        <v>23</v>
      </c>
      <c r="B94" s="110" t="s">
        <v>6</v>
      </c>
      <c r="C94" s="111">
        <v>0</v>
      </c>
      <c r="D94" s="104">
        <v>0</v>
      </c>
      <c r="E94" s="111">
        <v>0</v>
      </c>
      <c r="F94" s="111">
        <v>0</v>
      </c>
      <c r="G94" s="111">
        <v>0</v>
      </c>
      <c r="H94" s="111">
        <v>0</v>
      </c>
      <c r="I94" s="105">
        <v>0</v>
      </c>
      <c r="J94" s="104">
        <v>0</v>
      </c>
      <c r="K94" s="104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04">
        <v>0</v>
      </c>
      <c r="U94" s="106" t="s">
        <v>140</v>
      </c>
    </row>
    <row r="95" spans="1:21" ht="15.75" hidden="1">
      <c r="A95" s="110" t="s">
        <v>24</v>
      </c>
      <c r="B95" s="110" t="s">
        <v>6</v>
      </c>
      <c r="C95" s="111">
        <v>0</v>
      </c>
      <c r="D95" s="104">
        <v>0</v>
      </c>
      <c r="E95" s="111">
        <v>0</v>
      </c>
      <c r="F95" s="111">
        <v>0</v>
      </c>
      <c r="G95" s="111">
        <v>0</v>
      </c>
      <c r="H95" s="111">
        <v>0</v>
      </c>
      <c r="I95" s="105">
        <v>0</v>
      </c>
      <c r="J95" s="104">
        <v>0</v>
      </c>
      <c r="K95" s="104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04">
        <v>0</v>
      </c>
      <c r="U95" s="106" t="s">
        <v>140</v>
      </c>
    </row>
    <row r="96" spans="1:21" ht="15.75" hidden="1">
      <c r="A96" s="110" t="s">
        <v>25</v>
      </c>
      <c r="B96" s="110" t="s">
        <v>6</v>
      </c>
      <c r="C96" s="111">
        <v>0</v>
      </c>
      <c r="D96" s="104">
        <v>0</v>
      </c>
      <c r="E96" s="111">
        <v>0</v>
      </c>
      <c r="F96" s="111">
        <v>0</v>
      </c>
      <c r="G96" s="111">
        <v>0</v>
      </c>
      <c r="H96" s="111">
        <v>0</v>
      </c>
      <c r="I96" s="105">
        <v>0</v>
      </c>
      <c r="J96" s="104">
        <v>0</v>
      </c>
      <c r="K96" s="104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04">
        <v>0</v>
      </c>
      <c r="U96" s="106" t="s">
        <v>140</v>
      </c>
    </row>
    <row r="97" spans="1:21" ht="15.75" hidden="1">
      <c r="A97" s="110" t="s">
        <v>26</v>
      </c>
      <c r="B97" s="110" t="s">
        <v>6</v>
      </c>
      <c r="C97" s="111">
        <v>0</v>
      </c>
      <c r="D97" s="104">
        <v>0</v>
      </c>
      <c r="E97" s="111">
        <v>0</v>
      </c>
      <c r="F97" s="111">
        <v>0</v>
      </c>
      <c r="G97" s="111">
        <v>0</v>
      </c>
      <c r="H97" s="111">
        <v>0</v>
      </c>
      <c r="I97" s="105">
        <v>0</v>
      </c>
      <c r="J97" s="104">
        <v>0</v>
      </c>
      <c r="K97" s="104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04">
        <v>0</v>
      </c>
      <c r="U97" s="106" t="s">
        <v>140</v>
      </c>
    </row>
    <row r="98" spans="1:21" ht="15.75" hidden="1">
      <c r="A98" s="110" t="s">
        <v>28</v>
      </c>
      <c r="B98" s="110" t="s">
        <v>6</v>
      </c>
      <c r="C98" s="111">
        <v>0</v>
      </c>
      <c r="D98" s="104">
        <v>0</v>
      </c>
      <c r="E98" s="111">
        <v>0</v>
      </c>
      <c r="F98" s="111">
        <v>0</v>
      </c>
      <c r="G98" s="111">
        <v>0</v>
      </c>
      <c r="H98" s="111">
        <v>0</v>
      </c>
      <c r="I98" s="105">
        <v>0</v>
      </c>
      <c r="J98" s="104">
        <v>0</v>
      </c>
      <c r="K98" s="104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04">
        <v>0</v>
      </c>
      <c r="U98" s="106" t="s">
        <v>140</v>
      </c>
    </row>
    <row r="99" spans="1:21" ht="15.75">
      <c r="A99" s="112" t="s">
        <v>25</v>
      </c>
      <c r="B99" s="112" t="s">
        <v>150</v>
      </c>
      <c r="C99" s="113">
        <v>84</v>
      </c>
      <c r="D99" s="113">
        <v>114</v>
      </c>
      <c r="E99" s="113">
        <v>22</v>
      </c>
      <c r="F99" s="113">
        <v>92</v>
      </c>
      <c r="G99" s="113">
        <v>0</v>
      </c>
      <c r="H99" s="113">
        <v>0</v>
      </c>
      <c r="I99" s="113">
        <v>114</v>
      </c>
      <c r="J99" s="113">
        <v>106</v>
      </c>
      <c r="K99" s="113">
        <v>91</v>
      </c>
      <c r="L99" s="113">
        <v>91</v>
      </c>
      <c r="M99" s="113">
        <v>0</v>
      </c>
      <c r="N99" s="113">
        <v>15</v>
      </c>
      <c r="O99" s="113">
        <v>0</v>
      </c>
      <c r="P99" s="113">
        <v>0</v>
      </c>
      <c r="Q99" s="113">
        <v>8</v>
      </c>
      <c r="R99" s="113">
        <v>0</v>
      </c>
      <c r="S99" s="113">
        <v>0</v>
      </c>
      <c r="T99" s="113">
        <v>23</v>
      </c>
      <c r="U99" s="114">
        <v>0.8584905660377359</v>
      </c>
    </row>
    <row r="100" spans="1:21" ht="15.75">
      <c r="A100" s="110" t="s">
        <v>13</v>
      </c>
      <c r="B100" s="110" t="s">
        <v>175</v>
      </c>
      <c r="C100" s="111">
        <v>20</v>
      </c>
      <c r="D100" s="104">
        <v>23</v>
      </c>
      <c r="E100" s="111">
        <v>2</v>
      </c>
      <c r="F100" s="111">
        <v>21</v>
      </c>
      <c r="G100" s="111">
        <v>0</v>
      </c>
      <c r="H100" s="111">
        <v>0</v>
      </c>
      <c r="I100" s="105">
        <v>23</v>
      </c>
      <c r="J100" s="104">
        <v>23</v>
      </c>
      <c r="K100" s="104">
        <v>21</v>
      </c>
      <c r="L100" s="111">
        <v>21</v>
      </c>
      <c r="M100" s="111">
        <v>0</v>
      </c>
      <c r="N100" s="111">
        <v>2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04">
        <v>2</v>
      </c>
      <c r="U100" s="106">
        <v>0.9130434782608695</v>
      </c>
    </row>
    <row r="101" spans="1:21" ht="15.75">
      <c r="A101" s="110" t="s">
        <v>14</v>
      </c>
      <c r="B101" s="110" t="s">
        <v>180</v>
      </c>
      <c r="C101" s="111">
        <v>64</v>
      </c>
      <c r="D101" s="104">
        <v>91</v>
      </c>
      <c r="E101" s="111">
        <v>20</v>
      </c>
      <c r="F101" s="111">
        <v>71</v>
      </c>
      <c r="G101" s="111">
        <v>0</v>
      </c>
      <c r="H101" s="111">
        <v>0</v>
      </c>
      <c r="I101" s="105">
        <v>91</v>
      </c>
      <c r="J101" s="104">
        <v>83</v>
      </c>
      <c r="K101" s="104">
        <v>70</v>
      </c>
      <c r="L101" s="111">
        <v>70</v>
      </c>
      <c r="M101" s="111">
        <v>0</v>
      </c>
      <c r="N101" s="111">
        <v>13</v>
      </c>
      <c r="O101" s="111">
        <v>0</v>
      </c>
      <c r="P101" s="111">
        <v>0</v>
      </c>
      <c r="Q101" s="111">
        <v>8</v>
      </c>
      <c r="R101" s="111">
        <v>0</v>
      </c>
      <c r="S101" s="111">
        <v>0</v>
      </c>
      <c r="T101" s="104">
        <v>21</v>
      </c>
      <c r="U101" s="106">
        <v>0.8433734939759037</v>
      </c>
    </row>
    <row r="102" spans="1:21" ht="15.75" hidden="1">
      <c r="A102" s="110" t="s">
        <v>19</v>
      </c>
      <c r="B102" s="110" t="s">
        <v>180</v>
      </c>
      <c r="C102" s="111">
        <v>0</v>
      </c>
      <c r="D102" s="104">
        <v>0</v>
      </c>
      <c r="E102" s="111">
        <v>0</v>
      </c>
      <c r="F102" s="111">
        <v>0</v>
      </c>
      <c r="G102" s="111">
        <v>0</v>
      </c>
      <c r="H102" s="111">
        <v>0</v>
      </c>
      <c r="I102" s="105">
        <v>0</v>
      </c>
      <c r="J102" s="104">
        <v>0</v>
      </c>
      <c r="K102" s="104">
        <v>0</v>
      </c>
      <c r="L102" s="111"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04">
        <v>0</v>
      </c>
      <c r="U102" s="106" t="s">
        <v>140</v>
      </c>
    </row>
    <row r="103" spans="1:21" ht="15.75" hidden="1">
      <c r="A103" s="110" t="s">
        <v>21</v>
      </c>
      <c r="B103" s="110" t="s">
        <v>6</v>
      </c>
      <c r="C103" s="111">
        <v>0</v>
      </c>
      <c r="D103" s="104">
        <v>0</v>
      </c>
      <c r="E103" s="111">
        <v>0</v>
      </c>
      <c r="F103" s="111">
        <v>0</v>
      </c>
      <c r="G103" s="111">
        <v>0</v>
      </c>
      <c r="H103" s="111">
        <v>0</v>
      </c>
      <c r="I103" s="105">
        <v>0</v>
      </c>
      <c r="J103" s="104">
        <v>0</v>
      </c>
      <c r="K103" s="104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04">
        <v>0</v>
      </c>
      <c r="U103" s="106" t="s">
        <v>140</v>
      </c>
    </row>
    <row r="104" spans="1:21" ht="15.75" hidden="1">
      <c r="A104" s="110" t="s">
        <v>22</v>
      </c>
      <c r="B104" s="110" t="s">
        <v>6</v>
      </c>
      <c r="C104" s="111">
        <v>0</v>
      </c>
      <c r="D104" s="104">
        <v>0</v>
      </c>
      <c r="E104" s="111">
        <v>0</v>
      </c>
      <c r="F104" s="111">
        <v>0</v>
      </c>
      <c r="G104" s="111">
        <v>0</v>
      </c>
      <c r="H104" s="111">
        <v>0</v>
      </c>
      <c r="I104" s="105">
        <v>0</v>
      </c>
      <c r="J104" s="104">
        <v>0</v>
      </c>
      <c r="K104" s="104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04">
        <v>0</v>
      </c>
      <c r="U104" s="106" t="s">
        <v>140</v>
      </c>
    </row>
    <row r="105" spans="1:21" ht="15.75" hidden="1">
      <c r="A105" s="110" t="s">
        <v>23</v>
      </c>
      <c r="B105" s="110" t="s">
        <v>6</v>
      </c>
      <c r="C105" s="111">
        <v>0</v>
      </c>
      <c r="D105" s="104">
        <v>0</v>
      </c>
      <c r="E105" s="111">
        <v>0</v>
      </c>
      <c r="F105" s="111">
        <v>0</v>
      </c>
      <c r="G105" s="111">
        <v>0</v>
      </c>
      <c r="H105" s="111">
        <v>0</v>
      </c>
      <c r="I105" s="105">
        <v>0</v>
      </c>
      <c r="J105" s="104">
        <v>0</v>
      </c>
      <c r="K105" s="104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0</v>
      </c>
      <c r="S105" s="111">
        <v>0</v>
      </c>
      <c r="T105" s="104">
        <v>0</v>
      </c>
      <c r="U105" s="106" t="s">
        <v>140</v>
      </c>
    </row>
    <row r="106" spans="1:21" ht="15.75" hidden="1">
      <c r="A106" s="110" t="s">
        <v>24</v>
      </c>
      <c r="B106" s="110" t="s">
        <v>6</v>
      </c>
      <c r="C106" s="111">
        <v>0</v>
      </c>
      <c r="D106" s="104">
        <v>0</v>
      </c>
      <c r="E106" s="111">
        <v>0</v>
      </c>
      <c r="F106" s="111">
        <v>0</v>
      </c>
      <c r="G106" s="111">
        <v>0</v>
      </c>
      <c r="H106" s="111">
        <v>0</v>
      </c>
      <c r="I106" s="105">
        <v>0</v>
      </c>
      <c r="J106" s="104">
        <v>0</v>
      </c>
      <c r="K106" s="104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04">
        <v>0</v>
      </c>
      <c r="U106" s="106" t="s">
        <v>140</v>
      </c>
    </row>
    <row r="107" spans="1:21" ht="15.75" hidden="1">
      <c r="A107" s="110" t="s">
        <v>25</v>
      </c>
      <c r="B107" s="110" t="s">
        <v>6</v>
      </c>
      <c r="C107" s="111">
        <v>0</v>
      </c>
      <c r="D107" s="104">
        <v>0</v>
      </c>
      <c r="E107" s="111">
        <v>0</v>
      </c>
      <c r="F107" s="111">
        <v>0</v>
      </c>
      <c r="G107" s="111">
        <v>0</v>
      </c>
      <c r="H107" s="111">
        <v>0</v>
      </c>
      <c r="I107" s="105">
        <v>0</v>
      </c>
      <c r="J107" s="104">
        <v>0</v>
      </c>
      <c r="K107" s="104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04">
        <v>0</v>
      </c>
      <c r="U107" s="106" t="s">
        <v>140</v>
      </c>
    </row>
    <row r="108" spans="1:21" ht="15.75" hidden="1">
      <c r="A108" s="110" t="s">
        <v>26</v>
      </c>
      <c r="B108" s="110" t="s">
        <v>6</v>
      </c>
      <c r="C108" s="111">
        <v>0</v>
      </c>
      <c r="D108" s="104">
        <v>0</v>
      </c>
      <c r="E108" s="111">
        <v>0</v>
      </c>
      <c r="F108" s="111">
        <v>0</v>
      </c>
      <c r="G108" s="111">
        <v>0</v>
      </c>
      <c r="H108" s="111">
        <v>0</v>
      </c>
      <c r="I108" s="105">
        <v>0</v>
      </c>
      <c r="J108" s="104">
        <v>0</v>
      </c>
      <c r="K108" s="104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04">
        <v>0</v>
      </c>
      <c r="U108" s="106" t="s">
        <v>140</v>
      </c>
    </row>
    <row r="109" spans="1:21" ht="15.75" hidden="1">
      <c r="A109" s="110" t="s">
        <v>28</v>
      </c>
      <c r="B109" s="110" t="s">
        <v>6</v>
      </c>
      <c r="C109" s="111">
        <v>0</v>
      </c>
      <c r="D109" s="104">
        <v>0</v>
      </c>
      <c r="E109" s="111">
        <v>0</v>
      </c>
      <c r="F109" s="111">
        <v>0</v>
      </c>
      <c r="G109" s="111">
        <v>0</v>
      </c>
      <c r="H109" s="111">
        <v>0</v>
      </c>
      <c r="I109" s="105">
        <v>0</v>
      </c>
      <c r="J109" s="104">
        <v>0</v>
      </c>
      <c r="K109" s="104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04">
        <v>0</v>
      </c>
      <c r="U109" s="106" t="s">
        <v>140</v>
      </c>
    </row>
    <row r="110" spans="1:21" ht="15.75">
      <c r="A110" s="112" t="s">
        <v>26</v>
      </c>
      <c r="B110" s="112" t="s">
        <v>151</v>
      </c>
      <c r="C110" s="113">
        <v>277</v>
      </c>
      <c r="D110" s="113">
        <v>438</v>
      </c>
      <c r="E110" s="113">
        <v>102</v>
      </c>
      <c r="F110" s="113">
        <v>336</v>
      </c>
      <c r="G110" s="113">
        <v>1</v>
      </c>
      <c r="H110" s="113">
        <v>0</v>
      </c>
      <c r="I110" s="113">
        <v>437</v>
      </c>
      <c r="J110" s="113">
        <v>390</v>
      </c>
      <c r="K110" s="113">
        <v>300</v>
      </c>
      <c r="L110" s="113">
        <v>296</v>
      </c>
      <c r="M110" s="113">
        <v>4</v>
      </c>
      <c r="N110" s="113">
        <v>90</v>
      </c>
      <c r="O110" s="113">
        <v>0</v>
      </c>
      <c r="P110" s="113">
        <v>0</v>
      </c>
      <c r="Q110" s="113">
        <v>44</v>
      </c>
      <c r="R110" s="113">
        <v>3</v>
      </c>
      <c r="S110" s="113">
        <v>0</v>
      </c>
      <c r="T110" s="113">
        <v>137</v>
      </c>
      <c r="U110" s="114">
        <v>0.7692307692307693</v>
      </c>
    </row>
    <row r="111" spans="1:21" ht="15.75">
      <c r="A111" s="110" t="s">
        <v>13</v>
      </c>
      <c r="B111" s="110" t="s">
        <v>181</v>
      </c>
      <c r="C111" s="111">
        <v>10</v>
      </c>
      <c r="D111" s="104">
        <v>10</v>
      </c>
      <c r="E111" s="111">
        <v>0</v>
      </c>
      <c r="F111" s="111">
        <v>10</v>
      </c>
      <c r="G111" s="111">
        <v>0</v>
      </c>
      <c r="H111" s="111">
        <v>0</v>
      </c>
      <c r="I111" s="105">
        <v>10</v>
      </c>
      <c r="J111" s="104">
        <v>10</v>
      </c>
      <c r="K111" s="104">
        <v>10</v>
      </c>
      <c r="L111" s="111">
        <v>10</v>
      </c>
      <c r="M111" s="111">
        <v>0</v>
      </c>
      <c r="N111" s="111">
        <v>0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04">
        <v>0</v>
      </c>
      <c r="U111" s="106">
        <v>1</v>
      </c>
    </row>
    <row r="112" spans="1:21" ht="15.75">
      <c r="A112" s="110" t="s">
        <v>14</v>
      </c>
      <c r="B112" s="110" t="s">
        <v>183</v>
      </c>
      <c r="C112" s="111">
        <v>111</v>
      </c>
      <c r="D112" s="104">
        <v>168</v>
      </c>
      <c r="E112" s="111">
        <v>31</v>
      </c>
      <c r="F112" s="111">
        <v>137</v>
      </c>
      <c r="G112" s="111">
        <v>0</v>
      </c>
      <c r="H112" s="111">
        <v>0</v>
      </c>
      <c r="I112" s="105">
        <v>168</v>
      </c>
      <c r="J112" s="104">
        <v>157</v>
      </c>
      <c r="K112" s="104">
        <v>123</v>
      </c>
      <c r="L112" s="111">
        <v>123</v>
      </c>
      <c r="M112" s="111">
        <v>0</v>
      </c>
      <c r="N112" s="111">
        <v>34</v>
      </c>
      <c r="O112" s="111">
        <v>0</v>
      </c>
      <c r="P112" s="111">
        <v>0</v>
      </c>
      <c r="Q112" s="111">
        <v>11</v>
      </c>
      <c r="R112" s="111">
        <v>0</v>
      </c>
      <c r="S112" s="111">
        <v>0</v>
      </c>
      <c r="T112" s="104">
        <v>45</v>
      </c>
      <c r="U112" s="106">
        <v>0.7834394904458599</v>
      </c>
    </row>
    <row r="113" spans="1:21" ht="15.75">
      <c r="A113" s="110" t="s">
        <v>14</v>
      </c>
      <c r="B113" s="110" t="s">
        <v>184</v>
      </c>
      <c r="C113" s="111">
        <v>89</v>
      </c>
      <c r="D113" s="104">
        <v>131</v>
      </c>
      <c r="E113" s="111">
        <v>18</v>
      </c>
      <c r="F113" s="111">
        <v>113</v>
      </c>
      <c r="G113" s="111">
        <v>1</v>
      </c>
      <c r="H113" s="111">
        <v>0</v>
      </c>
      <c r="I113" s="105">
        <v>130</v>
      </c>
      <c r="J113" s="104">
        <v>122</v>
      </c>
      <c r="K113" s="104">
        <v>105</v>
      </c>
      <c r="L113" s="111">
        <v>102</v>
      </c>
      <c r="M113" s="111">
        <v>3</v>
      </c>
      <c r="N113" s="111">
        <v>17</v>
      </c>
      <c r="O113" s="111">
        <v>0</v>
      </c>
      <c r="P113" s="111">
        <v>0</v>
      </c>
      <c r="Q113" s="111">
        <v>6</v>
      </c>
      <c r="R113" s="111">
        <v>2</v>
      </c>
      <c r="S113" s="111">
        <v>0</v>
      </c>
      <c r="T113" s="104">
        <v>25</v>
      </c>
      <c r="U113" s="106">
        <v>0.860655737704918</v>
      </c>
    </row>
    <row r="114" spans="1:21" ht="15.75">
      <c r="A114" s="110" t="s">
        <v>19</v>
      </c>
      <c r="B114" s="110" t="s">
        <v>185</v>
      </c>
      <c r="C114" s="111">
        <v>67</v>
      </c>
      <c r="D114" s="104">
        <v>129</v>
      </c>
      <c r="E114" s="111">
        <v>53</v>
      </c>
      <c r="F114" s="111">
        <v>76</v>
      </c>
      <c r="G114" s="111">
        <v>0</v>
      </c>
      <c r="H114" s="111">
        <v>0</v>
      </c>
      <c r="I114" s="105">
        <v>129</v>
      </c>
      <c r="J114" s="104">
        <v>101</v>
      </c>
      <c r="K114" s="104">
        <v>62</v>
      </c>
      <c r="L114" s="111">
        <v>61</v>
      </c>
      <c r="M114" s="111">
        <v>1</v>
      </c>
      <c r="N114" s="111">
        <v>39</v>
      </c>
      <c r="O114" s="111">
        <v>0</v>
      </c>
      <c r="P114" s="111">
        <v>0</v>
      </c>
      <c r="Q114" s="111">
        <v>27</v>
      </c>
      <c r="R114" s="111">
        <v>1</v>
      </c>
      <c r="S114" s="111">
        <v>0</v>
      </c>
      <c r="T114" s="104">
        <v>67</v>
      </c>
      <c r="U114" s="106">
        <v>0.6138613861386139</v>
      </c>
    </row>
    <row r="115" spans="1:21" ht="15.75" hidden="1">
      <c r="A115" s="110" t="s">
        <v>21</v>
      </c>
      <c r="B115" s="110" t="s">
        <v>6</v>
      </c>
      <c r="C115" s="111">
        <v>0</v>
      </c>
      <c r="D115" s="104">
        <v>0</v>
      </c>
      <c r="E115" s="111">
        <v>0</v>
      </c>
      <c r="F115" s="111">
        <v>0</v>
      </c>
      <c r="G115" s="111">
        <v>0</v>
      </c>
      <c r="H115" s="111">
        <v>0</v>
      </c>
      <c r="I115" s="105">
        <v>0</v>
      </c>
      <c r="J115" s="104">
        <v>0</v>
      </c>
      <c r="K115" s="104">
        <v>0</v>
      </c>
      <c r="L115" s="111">
        <v>0</v>
      </c>
      <c r="M115" s="111">
        <v>0</v>
      </c>
      <c r="N115" s="111">
        <v>0</v>
      </c>
      <c r="O115" s="111">
        <v>0</v>
      </c>
      <c r="P115" s="111">
        <v>0</v>
      </c>
      <c r="Q115" s="111">
        <v>0</v>
      </c>
      <c r="R115" s="111">
        <v>0</v>
      </c>
      <c r="S115" s="111">
        <v>0</v>
      </c>
      <c r="T115" s="104">
        <v>0</v>
      </c>
      <c r="U115" s="106" t="s">
        <v>140</v>
      </c>
    </row>
    <row r="116" spans="1:21" ht="15.75" customHeight="1" hidden="1">
      <c r="A116" s="110" t="s">
        <v>23</v>
      </c>
      <c r="B116" s="110" t="s">
        <v>6</v>
      </c>
      <c r="C116" s="111">
        <v>0</v>
      </c>
      <c r="D116" s="104">
        <v>0</v>
      </c>
      <c r="E116" s="111">
        <v>0</v>
      </c>
      <c r="F116" s="111">
        <v>0</v>
      </c>
      <c r="G116" s="111">
        <v>0</v>
      </c>
      <c r="H116" s="111">
        <v>0</v>
      </c>
      <c r="I116" s="105">
        <v>0</v>
      </c>
      <c r="J116" s="104">
        <v>0</v>
      </c>
      <c r="K116" s="104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customHeight="1" hidden="1">
      <c r="A117" s="110" t="s">
        <v>24</v>
      </c>
      <c r="B117" s="110" t="s">
        <v>6</v>
      </c>
      <c r="C117" s="111">
        <v>0</v>
      </c>
      <c r="D117" s="104">
        <v>0</v>
      </c>
      <c r="E117" s="111">
        <v>0</v>
      </c>
      <c r="F117" s="111">
        <v>0</v>
      </c>
      <c r="G117" s="111">
        <v>0</v>
      </c>
      <c r="H117" s="111">
        <v>0</v>
      </c>
      <c r="I117" s="105">
        <v>0</v>
      </c>
      <c r="J117" s="104">
        <v>0</v>
      </c>
      <c r="K117" s="104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customHeight="1" hidden="1">
      <c r="A118" s="110" t="s">
        <v>25</v>
      </c>
      <c r="B118" s="110" t="s">
        <v>6</v>
      </c>
      <c r="C118" s="111">
        <v>0</v>
      </c>
      <c r="D118" s="104">
        <v>0</v>
      </c>
      <c r="E118" s="111">
        <v>0</v>
      </c>
      <c r="F118" s="111">
        <v>0</v>
      </c>
      <c r="G118" s="111">
        <v>0</v>
      </c>
      <c r="H118" s="111">
        <v>0</v>
      </c>
      <c r="I118" s="105">
        <v>0</v>
      </c>
      <c r="J118" s="104">
        <v>0</v>
      </c>
      <c r="K118" s="104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customHeight="1" hidden="1">
      <c r="A119" s="110" t="s">
        <v>26</v>
      </c>
      <c r="B119" s="110" t="s">
        <v>6</v>
      </c>
      <c r="C119" s="111">
        <v>0</v>
      </c>
      <c r="D119" s="104">
        <v>0</v>
      </c>
      <c r="E119" s="111">
        <v>0</v>
      </c>
      <c r="F119" s="111">
        <v>0</v>
      </c>
      <c r="G119" s="111">
        <v>0</v>
      </c>
      <c r="H119" s="111">
        <v>0</v>
      </c>
      <c r="I119" s="105">
        <v>0</v>
      </c>
      <c r="J119" s="104">
        <v>0</v>
      </c>
      <c r="K119" s="104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customHeight="1" hidden="1">
      <c r="A120" s="110" t="s">
        <v>28</v>
      </c>
      <c r="B120" s="110" t="s">
        <v>6</v>
      </c>
      <c r="C120" s="111">
        <v>0</v>
      </c>
      <c r="D120" s="104">
        <v>0</v>
      </c>
      <c r="E120" s="111">
        <v>0</v>
      </c>
      <c r="F120" s="111">
        <v>0</v>
      </c>
      <c r="G120" s="111">
        <v>0</v>
      </c>
      <c r="H120" s="111">
        <v>0</v>
      </c>
      <c r="I120" s="105">
        <v>0</v>
      </c>
      <c r="J120" s="104">
        <v>0</v>
      </c>
      <c r="K120" s="104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206" t="str">
        <f>TT!C7</f>
        <v>Quảng Trị, ngày 05 tháng 9 năm 2022</v>
      </c>
      <c r="B121" s="207"/>
      <c r="C121" s="207"/>
      <c r="D121" s="207"/>
      <c r="E121" s="207"/>
      <c r="F121" s="97"/>
      <c r="G121" s="97"/>
      <c r="H121" s="97"/>
      <c r="I121" s="98"/>
      <c r="J121" s="98"/>
      <c r="K121" s="98"/>
      <c r="L121" s="98"/>
      <c r="M121" s="98"/>
      <c r="N121" s="208" t="str">
        <f>TT!C4</f>
        <v>Quảng Trị, ngày 05 tháng 9 năm 2022</v>
      </c>
      <c r="O121" s="209"/>
      <c r="P121" s="209"/>
      <c r="Q121" s="209"/>
      <c r="R121" s="209"/>
      <c r="S121" s="209"/>
      <c r="T121" s="209"/>
      <c r="U121" s="209"/>
    </row>
    <row r="122" spans="1:21" ht="32.25" customHeight="1">
      <c r="A122" s="210" t="s">
        <v>122</v>
      </c>
      <c r="B122" s="211"/>
      <c r="C122" s="211"/>
      <c r="D122" s="211"/>
      <c r="E122" s="211"/>
      <c r="F122" s="91"/>
      <c r="G122" s="91"/>
      <c r="H122" s="91"/>
      <c r="I122" s="78"/>
      <c r="J122" s="78"/>
      <c r="K122" s="78"/>
      <c r="L122" s="78"/>
      <c r="M122" s="78"/>
      <c r="N122" s="212" t="str">
        <f>TT!C5</f>
        <v>KT.CỤC TRƯỞNG
PHÓ CỤC TRƯỞNG</v>
      </c>
      <c r="O122" s="212"/>
      <c r="P122" s="212"/>
      <c r="Q122" s="212"/>
      <c r="R122" s="212"/>
      <c r="S122" s="212"/>
      <c r="T122" s="212"/>
      <c r="U122" s="212"/>
    </row>
    <row r="123" spans="1:21" ht="16.5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29.25" customHeight="1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213" t="str">
        <f>TT!C6</f>
        <v>Nguyễn Minh Tuệ</v>
      </c>
      <c r="B125" s="213"/>
      <c r="C125" s="213"/>
      <c r="D125" s="213"/>
      <c r="E125" s="213"/>
      <c r="F125" s="94"/>
      <c r="G125" s="94"/>
      <c r="H125" s="94"/>
      <c r="I125" s="94"/>
      <c r="J125" s="94"/>
      <c r="K125" s="94"/>
      <c r="L125" s="94"/>
      <c r="M125" s="94"/>
      <c r="N125" s="214" t="str">
        <f>TT!C3</f>
        <v>Mai Anh Tuấn</v>
      </c>
      <c r="O125" s="214"/>
      <c r="P125" s="214"/>
      <c r="Q125" s="214"/>
      <c r="R125" s="214"/>
      <c r="S125" s="214"/>
      <c r="T125" s="214"/>
      <c r="U125" s="214"/>
    </row>
  </sheetData>
  <sheetProtection/>
  <mergeCells count="34">
    <mergeCell ref="A121:E121"/>
    <mergeCell ref="N121:U121"/>
    <mergeCell ref="A122:E122"/>
    <mergeCell ref="N122:U122"/>
    <mergeCell ref="A125:E125"/>
    <mergeCell ref="N125:U125"/>
    <mergeCell ref="A8:B8"/>
    <mergeCell ref="S4:S7"/>
    <mergeCell ref="H3:H7"/>
    <mergeCell ref="P5:P7"/>
    <mergeCell ref="F4:F7"/>
    <mergeCell ref="E4:E7"/>
    <mergeCell ref="B3:B7"/>
    <mergeCell ref="J3:S3"/>
    <mergeCell ref="K5:K7"/>
    <mergeCell ref="L5:M6"/>
    <mergeCell ref="N5:N7"/>
    <mergeCell ref="I3:I7"/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20" t="s">
        <v>102</v>
      </c>
      <c r="B1" s="220"/>
      <c r="C1" s="220"/>
      <c r="D1" s="220"/>
      <c r="E1" s="220"/>
      <c r="F1" s="230" t="s">
        <v>78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99</v>
      </c>
      <c r="R1" s="228"/>
      <c r="S1" s="228"/>
      <c r="T1" s="228"/>
      <c r="U1" s="228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29" t="s">
        <v>72</v>
      </c>
      <c r="S2" s="229"/>
      <c r="T2" s="229"/>
      <c r="U2" s="229"/>
      <c r="V2" s="39"/>
    </row>
    <row r="3" spans="1:22" s="49" customFormat="1" ht="15.75" customHeight="1">
      <c r="A3" s="219" t="s">
        <v>20</v>
      </c>
      <c r="B3" s="219"/>
      <c r="C3" s="234" t="s">
        <v>83</v>
      </c>
      <c r="D3" s="227" t="s">
        <v>85</v>
      </c>
      <c r="E3" s="240" t="s">
        <v>52</v>
      </c>
      <c r="F3" s="241"/>
      <c r="G3" s="226" t="s">
        <v>35</v>
      </c>
      <c r="H3" s="226" t="s">
        <v>54</v>
      </c>
      <c r="I3" s="238" t="s">
        <v>36</v>
      </c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7" t="s">
        <v>64</v>
      </c>
      <c r="U3" s="227" t="s">
        <v>69</v>
      </c>
      <c r="V3" s="48"/>
    </row>
    <row r="4" spans="1:22" s="48" customFormat="1" ht="15.75" customHeight="1">
      <c r="A4" s="219"/>
      <c r="B4" s="219"/>
      <c r="C4" s="235"/>
      <c r="D4" s="227"/>
      <c r="E4" s="222" t="s">
        <v>87</v>
      </c>
      <c r="F4" s="222" t="s">
        <v>51</v>
      </c>
      <c r="G4" s="226"/>
      <c r="H4" s="226"/>
      <c r="I4" s="226" t="s">
        <v>36</v>
      </c>
      <c r="J4" s="227" t="s">
        <v>37</v>
      </c>
      <c r="K4" s="227"/>
      <c r="L4" s="227"/>
      <c r="M4" s="227"/>
      <c r="N4" s="227"/>
      <c r="O4" s="227"/>
      <c r="P4" s="227"/>
      <c r="Q4" s="231" t="s">
        <v>89</v>
      </c>
      <c r="R4" s="231" t="s">
        <v>97</v>
      </c>
      <c r="S4" s="231" t="s">
        <v>53</v>
      </c>
      <c r="T4" s="237"/>
      <c r="U4" s="227"/>
      <c r="V4" s="49"/>
    </row>
    <row r="5" spans="1:21" s="48" customFormat="1" ht="18" customHeight="1">
      <c r="A5" s="219"/>
      <c r="B5" s="219"/>
      <c r="C5" s="235"/>
      <c r="D5" s="227"/>
      <c r="E5" s="223"/>
      <c r="F5" s="223"/>
      <c r="G5" s="226"/>
      <c r="H5" s="226"/>
      <c r="I5" s="226"/>
      <c r="J5" s="226" t="s">
        <v>50</v>
      </c>
      <c r="K5" s="216" t="s">
        <v>4</v>
      </c>
      <c r="L5" s="217"/>
      <c r="M5" s="217"/>
      <c r="N5" s="217"/>
      <c r="O5" s="217"/>
      <c r="P5" s="218"/>
      <c r="Q5" s="233"/>
      <c r="R5" s="233"/>
      <c r="S5" s="233"/>
      <c r="T5" s="237"/>
      <c r="U5" s="227"/>
    </row>
    <row r="6" spans="1:21" s="48" customFormat="1" ht="18.75" customHeight="1">
      <c r="A6" s="219"/>
      <c r="B6" s="219"/>
      <c r="C6" s="235"/>
      <c r="D6" s="227"/>
      <c r="E6" s="223"/>
      <c r="F6" s="223"/>
      <c r="G6" s="226"/>
      <c r="H6" s="226"/>
      <c r="I6" s="226"/>
      <c r="J6" s="226"/>
      <c r="K6" s="231" t="s">
        <v>59</v>
      </c>
      <c r="L6" s="216" t="s">
        <v>4</v>
      </c>
      <c r="M6" s="218"/>
      <c r="N6" s="231" t="s">
        <v>40</v>
      </c>
      <c r="O6" s="231" t="s">
        <v>96</v>
      </c>
      <c r="P6" s="231" t="s">
        <v>41</v>
      </c>
      <c r="Q6" s="233"/>
      <c r="R6" s="233"/>
      <c r="S6" s="233"/>
      <c r="T6" s="237"/>
      <c r="U6" s="227"/>
    </row>
    <row r="7" spans="1:22" ht="36">
      <c r="A7" s="219"/>
      <c r="B7" s="219"/>
      <c r="C7" s="236"/>
      <c r="D7" s="227"/>
      <c r="E7" s="224"/>
      <c r="F7" s="224"/>
      <c r="G7" s="226"/>
      <c r="H7" s="226"/>
      <c r="I7" s="226"/>
      <c r="J7" s="226"/>
      <c r="K7" s="232"/>
      <c r="L7" s="40" t="s">
        <v>38</v>
      </c>
      <c r="M7" s="40" t="s">
        <v>60</v>
      </c>
      <c r="N7" s="232"/>
      <c r="O7" s="232"/>
      <c r="P7" s="232"/>
      <c r="Q7" s="232"/>
      <c r="R7" s="232"/>
      <c r="S7" s="232"/>
      <c r="T7" s="237"/>
      <c r="U7" s="227"/>
      <c r="V7" s="48"/>
    </row>
    <row r="8" spans="1:21" ht="15.75">
      <c r="A8" s="215" t="s">
        <v>3</v>
      </c>
      <c r="B8" s="215"/>
      <c r="C8" s="50" t="s">
        <v>13</v>
      </c>
      <c r="D8" s="50" t="s">
        <v>14</v>
      </c>
      <c r="E8" s="50" t="s">
        <v>19</v>
      </c>
      <c r="F8" s="50" t="s">
        <v>21</v>
      </c>
      <c r="G8" s="50" t="s">
        <v>22</v>
      </c>
      <c r="H8" s="50" t="s">
        <v>23</v>
      </c>
      <c r="I8" s="50" t="s">
        <v>24</v>
      </c>
      <c r="J8" s="50" t="s">
        <v>25</v>
      </c>
      <c r="K8" s="50" t="s">
        <v>26</v>
      </c>
      <c r="L8" s="50" t="s">
        <v>28</v>
      </c>
      <c r="M8" s="50" t="s">
        <v>29</v>
      </c>
      <c r="N8" s="50" t="s">
        <v>65</v>
      </c>
      <c r="O8" s="50" t="s">
        <v>62</v>
      </c>
      <c r="P8" s="50" t="s">
        <v>66</v>
      </c>
      <c r="Q8" s="50" t="s">
        <v>67</v>
      </c>
      <c r="R8" s="50" t="s">
        <v>68</v>
      </c>
      <c r="S8" s="50" t="s">
        <v>70</v>
      </c>
      <c r="T8" s="50" t="s">
        <v>82</v>
      </c>
      <c r="U8" s="50" t="s">
        <v>84</v>
      </c>
    </row>
    <row r="9" spans="1:21" ht="15.75">
      <c r="A9" s="215" t="s">
        <v>10</v>
      </c>
      <c r="B9" s="215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13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14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13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15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16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14</v>
      </c>
      <c r="B19" s="54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17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18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21" t="s">
        <v>71</v>
      </c>
      <c r="B23" s="221"/>
      <c r="C23" s="221"/>
      <c r="D23" s="221"/>
      <c r="E23" s="221"/>
      <c r="F23" s="221"/>
      <c r="G23" s="221"/>
      <c r="H23" s="221"/>
      <c r="I23" s="57"/>
      <c r="J23" s="57"/>
      <c r="K23" s="57"/>
      <c r="L23" s="57"/>
      <c r="M23" s="57"/>
      <c r="N23" s="225" t="s">
        <v>79</v>
      </c>
      <c r="O23" s="225"/>
      <c r="P23" s="225"/>
      <c r="Q23" s="225"/>
      <c r="R23" s="225"/>
      <c r="S23" s="225"/>
      <c r="T23" s="225"/>
      <c r="U23" s="225"/>
      <c r="V23" s="57"/>
    </row>
  </sheetData>
  <sheetProtection/>
  <mergeCells count="31"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tabSelected="1" view="pageBreakPreview" zoomScale="85" zoomScaleSheetLayoutView="85" zoomScalePageLayoutView="0" workbookViewId="0" topLeftCell="A1">
      <selection activeCell="C9" sqref="C9:U120"/>
    </sheetView>
  </sheetViews>
  <sheetFormatPr defaultColWidth="9.00390625" defaultRowHeight="15.75"/>
  <cols>
    <col min="1" max="1" width="3.50390625" style="1" customWidth="1"/>
    <col min="2" max="2" width="25.50390625" style="1" customWidth="1"/>
    <col min="3" max="3" width="9.75390625" style="1" customWidth="1"/>
    <col min="4" max="4" width="9.875" style="1" customWidth="1"/>
    <col min="5" max="5" width="10.25390625" style="1" customWidth="1"/>
    <col min="6" max="6" width="8.75390625" style="1" customWidth="1"/>
    <col min="7" max="7" width="5.625" style="1" customWidth="1"/>
    <col min="8" max="8" width="9.625" style="1" customWidth="1"/>
    <col min="9" max="10" width="9.50390625" style="1" customWidth="1"/>
    <col min="11" max="11" width="9.75390625" style="1" customWidth="1"/>
    <col min="12" max="12" width="9.25390625" style="1" customWidth="1"/>
    <col min="13" max="13" width="6.00390625" style="5" customWidth="1"/>
    <col min="14" max="14" width="9.50390625" style="5" customWidth="1"/>
    <col min="15" max="15" width="7.75390625" style="5" customWidth="1"/>
    <col min="16" max="16" width="6.75390625" style="5" customWidth="1"/>
    <col min="17" max="17" width="9.75390625" style="5" customWidth="1"/>
    <col min="18" max="18" width="9.50390625" style="5" customWidth="1"/>
    <col min="19" max="19" width="7.375" style="5" customWidth="1"/>
    <col min="20" max="20" width="9.75390625" style="5" customWidth="1"/>
    <col min="21" max="21" width="6.625" style="5" customWidth="1"/>
    <col min="22" max="16384" width="9.00390625" style="1" customWidth="1"/>
  </cols>
  <sheetData>
    <row r="1" spans="1:21" ht="69" customHeight="1">
      <c r="A1" s="134" t="s">
        <v>136</v>
      </c>
      <c r="B1" s="134"/>
      <c r="C1" s="134"/>
      <c r="D1" s="134"/>
      <c r="E1" s="186" t="s">
        <v>194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 t="str">
        <f>TT!C2</f>
        <v>Đơn vị  báo cáo: 
Đơn vị nhận báo cáo: </v>
      </c>
      <c r="Q1" s="187"/>
      <c r="R1" s="187"/>
      <c r="S1" s="187"/>
      <c r="T1" s="187"/>
      <c r="U1" s="187"/>
    </row>
    <row r="2" spans="1:22" ht="17.25" customHeight="1">
      <c r="A2" s="8"/>
      <c r="B2" s="10"/>
      <c r="C2" s="10"/>
      <c r="D2" s="3"/>
      <c r="E2" s="3"/>
      <c r="F2" s="3"/>
      <c r="G2" s="3"/>
      <c r="H2" s="13"/>
      <c r="I2" s="14" t="e">
        <f>COUNTBLANK(#REF!)</f>
        <v>#REF!</v>
      </c>
      <c r="J2" s="15">
        <f>COUNTA(#REF!)</f>
        <v>1</v>
      </c>
      <c r="K2" s="15" t="e">
        <f>I2+J2</f>
        <v>#REF!</v>
      </c>
      <c r="L2" s="15"/>
      <c r="M2" s="16"/>
      <c r="N2" s="9"/>
      <c r="O2" s="9"/>
      <c r="P2" s="192" t="s">
        <v>110</v>
      </c>
      <c r="Q2" s="192"/>
      <c r="R2" s="192"/>
      <c r="S2" s="192"/>
      <c r="T2" s="192"/>
      <c r="U2" s="192"/>
      <c r="V2" s="12"/>
    </row>
    <row r="3" spans="1:21" s="6" customFormat="1" ht="15.75" customHeight="1">
      <c r="A3" s="196" t="s">
        <v>86</v>
      </c>
      <c r="B3" s="196" t="s">
        <v>106</v>
      </c>
      <c r="C3" s="189" t="s">
        <v>85</v>
      </c>
      <c r="D3" s="189" t="s">
        <v>4</v>
      </c>
      <c r="E3" s="189"/>
      <c r="F3" s="190" t="s">
        <v>35</v>
      </c>
      <c r="G3" s="191" t="s">
        <v>107</v>
      </c>
      <c r="H3" s="190" t="s">
        <v>36</v>
      </c>
      <c r="I3" s="204" t="s">
        <v>4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93" t="s">
        <v>64</v>
      </c>
      <c r="U3" s="199" t="s">
        <v>109</v>
      </c>
    </row>
    <row r="4" spans="1:21" s="7" customFormat="1" ht="15.75" customHeight="1">
      <c r="A4" s="197"/>
      <c r="B4" s="197"/>
      <c r="C4" s="189"/>
      <c r="D4" s="189" t="s">
        <v>87</v>
      </c>
      <c r="E4" s="189" t="s">
        <v>51</v>
      </c>
      <c r="F4" s="190"/>
      <c r="G4" s="191"/>
      <c r="H4" s="190"/>
      <c r="I4" s="190" t="s">
        <v>50</v>
      </c>
      <c r="J4" s="189" t="s">
        <v>4</v>
      </c>
      <c r="K4" s="189"/>
      <c r="L4" s="189"/>
      <c r="M4" s="189"/>
      <c r="N4" s="189"/>
      <c r="O4" s="189"/>
      <c r="P4" s="189"/>
      <c r="Q4" s="191" t="s">
        <v>89</v>
      </c>
      <c r="R4" s="190" t="s">
        <v>97</v>
      </c>
      <c r="S4" s="203" t="s">
        <v>53</v>
      </c>
      <c r="T4" s="194"/>
      <c r="U4" s="200"/>
    </row>
    <row r="5" spans="1:21" s="6" customFormat="1" ht="15.75" customHeight="1">
      <c r="A5" s="197"/>
      <c r="B5" s="197"/>
      <c r="C5" s="189"/>
      <c r="D5" s="189"/>
      <c r="E5" s="189"/>
      <c r="F5" s="190"/>
      <c r="G5" s="191"/>
      <c r="H5" s="190"/>
      <c r="I5" s="190"/>
      <c r="J5" s="190" t="s">
        <v>59</v>
      </c>
      <c r="K5" s="189" t="s">
        <v>4</v>
      </c>
      <c r="L5" s="189"/>
      <c r="M5" s="189"/>
      <c r="N5" s="190" t="s">
        <v>40</v>
      </c>
      <c r="O5" s="190" t="s">
        <v>96</v>
      </c>
      <c r="P5" s="190" t="s">
        <v>41</v>
      </c>
      <c r="Q5" s="191"/>
      <c r="R5" s="190"/>
      <c r="S5" s="203"/>
      <c r="T5" s="194"/>
      <c r="U5" s="200"/>
    </row>
    <row r="6" spans="1:21" s="6" customFormat="1" ht="15.75" customHeight="1">
      <c r="A6" s="197"/>
      <c r="B6" s="197"/>
      <c r="C6" s="189"/>
      <c r="D6" s="189"/>
      <c r="E6" s="189"/>
      <c r="F6" s="190"/>
      <c r="G6" s="191"/>
      <c r="H6" s="190"/>
      <c r="I6" s="190"/>
      <c r="J6" s="190"/>
      <c r="K6" s="189"/>
      <c r="L6" s="189"/>
      <c r="M6" s="189"/>
      <c r="N6" s="190"/>
      <c r="O6" s="190"/>
      <c r="P6" s="190"/>
      <c r="Q6" s="191"/>
      <c r="R6" s="190"/>
      <c r="S6" s="203"/>
      <c r="T6" s="194"/>
      <c r="U6" s="200"/>
    </row>
    <row r="7" spans="1:23" s="6" customFormat="1" ht="69" customHeight="1">
      <c r="A7" s="198"/>
      <c r="B7" s="198"/>
      <c r="C7" s="189"/>
      <c r="D7" s="189"/>
      <c r="E7" s="189"/>
      <c r="F7" s="190"/>
      <c r="G7" s="191"/>
      <c r="H7" s="190"/>
      <c r="I7" s="190"/>
      <c r="J7" s="190"/>
      <c r="K7" s="36" t="s">
        <v>38</v>
      </c>
      <c r="L7" s="36" t="s">
        <v>88</v>
      </c>
      <c r="M7" s="36" t="s">
        <v>105</v>
      </c>
      <c r="N7" s="190"/>
      <c r="O7" s="190"/>
      <c r="P7" s="190"/>
      <c r="Q7" s="191"/>
      <c r="R7" s="190"/>
      <c r="S7" s="203"/>
      <c r="T7" s="195"/>
      <c r="U7" s="200"/>
      <c r="W7" s="21"/>
    </row>
    <row r="8" spans="1:21" ht="14.25" customHeight="1">
      <c r="A8" s="201" t="s">
        <v>3</v>
      </c>
      <c r="B8" s="202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1" ht="20.25" customHeight="1">
      <c r="A9" s="115"/>
      <c r="B9" s="102" t="s">
        <v>12</v>
      </c>
      <c r="C9" s="119">
        <v>652062332</v>
      </c>
      <c r="D9" s="120">
        <v>455411497</v>
      </c>
      <c r="E9" s="120">
        <v>196650835</v>
      </c>
      <c r="F9" s="120">
        <v>1113467</v>
      </c>
      <c r="G9" s="120">
        <v>0</v>
      </c>
      <c r="H9" s="119">
        <v>650948865</v>
      </c>
      <c r="I9" s="119">
        <v>266279317</v>
      </c>
      <c r="J9" s="119">
        <v>108215630</v>
      </c>
      <c r="K9" s="120">
        <v>96227470</v>
      </c>
      <c r="L9" s="120">
        <v>11985222</v>
      </c>
      <c r="M9" s="120">
        <v>2938</v>
      </c>
      <c r="N9" s="120">
        <v>156538318</v>
      </c>
      <c r="O9" s="120">
        <v>1525369</v>
      </c>
      <c r="P9" s="120">
        <v>0</v>
      </c>
      <c r="Q9" s="120">
        <v>323934027</v>
      </c>
      <c r="R9" s="120">
        <v>60735521</v>
      </c>
      <c r="S9" s="120">
        <v>0</v>
      </c>
      <c r="T9" s="119">
        <v>542733235</v>
      </c>
      <c r="U9" s="121">
        <v>0.4063989318404328</v>
      </c>
    </row>
    <row r="10" spans="1:22" s="79" customFormat="1" ht="15.75">
      <c r="A10" s="116" t="s">
        <v>1</v>
      </c>
      <c r="B10" s="107" t="s">
        <v>141</v>
      </c>
      <c r="C10" s="122">
        <v>161739289</v>
      </c>
      <c r="D10" s="122">
        <v>155193044</v>
      </c>
      <c r="E10" s="122">
        <v>6546245</v>
      </c>
      <c r="F10" s="122">
        <v>12202</v>
      </c>
      <c r="G10" s="122">
        <v>0</v>
      </c>
      <c r="H10" s="122">
        <v>161727087</v>
      </c>
      <c r="I10" s="122">
        <v>9747698</v>
      </c>
      <c r="J10" s="122">
        <v>7542090</v>
      </c>
      <c r="K10" s="122">
        <v>7056068</v>
      </c>
      <c r="L10" s="122">
        <v>486022</v>
      </c>
      <c r="M10" s="122">
        <v>0</v>
      </c>
      <c r="N10" s="122">
        <v>2205608</v>
      </c>
      <c r="O10" s="122">
        <v>0</v>
      </c>
      <c r="P10" s="122">
        <v>0</v>
      </c>
      <c r="Q10" s="122">
        <v>151897888</v>
      </c>
      <c r="R10" s="122">
        <v>81501</v>
      </c>
      <c r="S10" s="122">
        <v>0</v>
      </c>
      <c r="T10" s="122">
        <v>154184997</v>
      </c>
      <c r="U10" s="123">
        <v>0.7737303720324532</v>
      </c>
      <c r="V10" s="79" t="s">
        <v>2</v>
      </c>
    </row>
    <row r="11" spans="1:21" s="79" customFormat="1" ht="15.75">
      <c r="A11" s="117">
        <v>1</v>
      </c>
      <c r="B11" s="110" t="s">
        <v>189</v>
      </c>
      <c r="C11" s="119">
        <v>25101</v>
      </c>
      <c r="D11" s="124">
        <v>0</v>
      </c>
      <c r="E11" s="124">
        <v>25101</v>
      </c>
      <c r="F11" s="124">
        <v>0</v>
      </c>
      <c r="G11" s="124">
        <v>0</v>
      </c>
      <c r="H11" s="119">
        <v>25101</v>
      </c>
      <c r="I11" s="119">
        <v>25101</v>
      </c>
      <c r="J11" s="119">
        <v>25101</v>
      </c>
      <c r="K11" s="124">
        <v>25101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19">
        <v>0</v>
      </c>
      <c r="U11" s="121">
        <v>1</v>
      </c>
    </row>
    <row r="12" spans="1:21" s="79" customFormat="1" ht="15.75">
      <c r="A12" s="117">
        <v>2</v>
      </c>
      <c r="B12" s="110" t="s">
        <v>152</v>
      </c>
      <c r="C12" s="119">
        <v>11740</v>
      </c>
      <c r="D12" s="124">
        <v>0</v>
      </c>
      <c r="E12" s="124">
        <v>11740</v>
      </c>
      <c r="F12" s="124">
        <v>0</v>
      </c>
      <c r="G12" s="124">
        <v>0</v>
      </c>
      <c r="H12" s="119">
        <v>11740</v>
      </c>
      <c r="I12" s="119">
        <v>11740</v>
      </c>
      <c r="J12" s="119">
        <v>11240</v>
      </c>
      <c r="K12" s="124">
        <v>11240</v>
      </c>
      <c r="L12" s="124">
        <v>0</v>
      </c>
      <c r="M12" s="124">
        <v>0</v>
      </c>
      <c r="N12" s="124">
        <v>500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19">
        <v>500</v>
      </c>
      <c r="U12" s="121">
        <v>0.9574105621805792</v>
      </c>
    </row>
    <row r="13" spans="1:21" s="79" customFormat="1" ht="15.75">
      <c r="A13" s="117">
        <v>3</v>
      </c>
      <c r="B13" s="110" t="s">
        <v>137</v>
      </c>
      <c r="C13" s="119">
        <v>253636</v>
      </c>
      <c r="D13" s="124">
        <v>0</v>
      </c>
      <c r="E13" s="124">
        <v>253636</v>
      </c>
      <c r="F13" s="124">
        <v>1</v>
      </c>
      <c r="G13" s="124">
        <v>0</v>
      </c>
      <c r="H13" s="119">
        <v>253635</v>
      </c>
      <c r="I13" s="119">
        <v>253635</v>
      </c>
      <c r="J13" s="119">
        <v>253635</v>
      </c>
      <c r="K13" s="124">
        <v>253635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19">
        <v>0</v>
      </c>
      <c r="U13" s="121">
        <v>1</v>
      </c>
    </row>
    <row r="14" spans="1:21" s="79" customFormat="1" ht="15.75">
      <c r="A14" s="117">
        <v>4</v>
      </c>
      <c r="B14" s="110" t="s">
        <v>153</v>
      </c>
      <c r="C14" s="119">
        <v>1030962</v>
      </c>
      <c r="D14" s="124">
        <v>0</v>
      </c>
      <c r="E14" s="124">
        <v>1030962</v>
      </c>
      <c r="F14" s="124">
        <v>0</v>
      </c>
      <c r="G14" s="124">
        <v>0</v>
      </c>
      <c r="H14" s="119">
        <v>1030962</v>
      </c>
      <c r="I14" s="119">
        <v>1030962</v>
      </c>
      <c r="J14" s="119">
        <v>1030962</v>
      </c>
      <c r="K14" s="124">
        <v>1030962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19">
        <v>0</v>
      </c>
      <c r="U14" s="121">
        <v>1</v>
      </c>
    </row>
    <row r="15" spans="1:21" s="82" customFormat="1" ht="15.75">
      <c r="A15" s="117">
        <v>5</v>
      </c>
      <c r="B15" s="110" t="s">
        <v>154</v>
      </c>
      <c r="C15" s="119">
        <v>102962011</v>
      </c>
      <c r="D15" s="124">
        <v>102957811</v>
      </c>
      <c r="E15" s="124">
        <v>4200</v>
      </c>
      <c r="F15" s="124">
        <v>0</v>
      </c>
      <c r="G15" s="124">
        <v>0</v>
      </c>
      <c r="H15" s="119">
        <v>102962011</v>
      </c>
      <c r="I15" s="119">
        <v>968283</v>
      </c>
      <c r="J15" s="119">
        <v>420826</v>
      </c>
      <c r="K15" s="124">
        <v>72826</v>
      </c>
      <c r="L15" s="124">
        <v>348000</v>
      </c>
      <c r="M15" s="124">
        <v>0</v>
      </c>
      <c r="N15" s="124">
        <v>547457</v>
      </c>
      <c r="O15" s="124">
        <v>0</v>
      </c>
      <c r="P15" s="124">
        <v>0</v>
      </c>
      <c r="Q15" s="124">
        <v>101993728</v>
      </c>
      <c r="R15" s="124">
        <v>0</v>
      </c>
      <c r="S15" s="124">
        <v>0</v>
      </c>
      <c r="T15" s="119">
        <v>102541185</v>
      </c>
      <c r="U15" s="121">
        <v>0.4346105425789774</v>
      </c>
    </row>
    <row r="16" spans="1:21" s="79" customFormat="1" ht="15.75">
      <c r="A16" s="117">
        <v>6</v>
      </c>
      <c r="B16" s="110" t="s">
        <v>187</v>
      </c>
      <c r="C16" s="119">
        <v>482461</v>
      </c>
      <c r="D16" s="124">
        <v>0</v>
      </c>
      <c r="E16" s="124">
        <v>482461</v>
      </c>
      <c r="F16" s="124">
        <v>12200</v>
      </c>
      <c r="G16" s="124">
        <v>0</v>
      </c>
      <c r="H16" s="119">
        <v>470261</v>
      </c>
      <c r="I16" s="119">
        <v>468761</v>
      </c>
      <c r="J16" s="119">
        <v>468761</v>
      </c>
      <c r="K16" s="124">
        <v>468761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1500</v>
      </c>
      <c r="S16" s="124">
        <v>0</v>
      </c>
      <c r="T16" s="119">
        <v>1500</v>
      </c>
      <c r="U16" s="121">
        <v>1</v>
      </c>
    </row>
    <row r="17" spans="1:21" s="79" customFormat="1" ht="15.75">
      <c r="A17" s="117">
        <v>7</v>
      </c>
      <c r="B17" s="110" t="s">
        <v>188</v>
      </c>
      <c r="C17" s="119">
        <v>53313317</v>
      </c>
      <c r="D17" s="124">
        <v>50479384</v>
      </c>
      <c r="E17" s="124">
        <v>2833933</v>
      </c>
      <c r="F17" s="124">
        <v>0</v>
      </c>
      <c r="G17" s="124">
        <v>0</v>
      </c>
      <c r="H17" s="119">
        <v>53313317</v>
      </c>
      <c r="I17" s="119">
        <v>3566517</v>
      </c>
      <c r="J17" s="119">
        <v>3274736</v>
      </c>
      <c r="K17" s="124">
        <v>3154937</v>
      </c>
      <c r="L17" s="124">
        <v>119799</v>
      </c>
      <c r="M17" s="124">
        <v>0</v>
      </c>
      <c r="N17" s="124">
        <v>291781</v>
      </c>
      <c r="O17" s="124">
        <v>0</v>
      </c>
      <c r="P17" s="124">
        <v>0</v>
      </c>
      <c r="Q17" s="124">
        <v>49746799</v>
      </c>
      <c r="R17" s="124">
        <v>1</v>
      </c>
      <c r="S17" s="124">
        <v>0</v>
      </c>
      <c r="T17" s="119">
        <v>50038581</v>
      </c>
      <c r="U17" s="121">
        <v>0.9181888099790355</v>
      </c>
    </row>
    <row r="18" spans="1:21" s="79" customFormat="1" ht="15.75">
      <c r="A18" s="117">
        <v>8</v>
      </c>
      <c r="B18" s="110" t="s">
        <v>159</v>
      </c>
      <c r="C18" s="119">
        <v>3657661</v>
      </c>
      <c r="D18" s="124">
        <v>1755849</v>
      </c>
      <c r="E18" s="124">
        <v>1901812</v>
      </c>
      <c r="F18" s="124">
        <v>1</v>
      </c>
      <c r="G18" s="124">
        <v>0</v>
      </c>
      <c r="H18" s="119">
        <v>3657660</v>
      </c>
      <c r="I18" s="119">
        <v>3420299</v>
      </c>
      <c r="J18" s="119">
        <v>2054429</v>
      </c>
      <c r="K18" s="124">
        <v>2036206</v>
      </c>
      <c r="L18" s="124">
        <v>18223</v>
      </c>
      <c r="M18" s="124">
        <v>0</v>
      </c>
      <c r="N18" s="124">
        <v>1365870</v>
      </c>
      <c r="O18" s="124">
        <v>0</v>
      </c>
      <c r="P18" s="124">
        <v>0</v>
      </c>
      <c r="Q18" s="124">
        <v>157361</v>
      </c>
      <c r="R18" s="124">
        <v>80000</v>
      </c>
      <c r="S18" s="124">
        <v>0</v>
      </c>
      <c r="T18" s="119">
        <v>1603231</v>
      </c>
      <c r="U18" s="121">
        <v>0.6006577202753327</v>
      </c>
    </row>
    <row r="19" spans="1:21" s="79" customFormat="1" ht="15.75">
      <c r="A19" s="117">
        <v>9</v>
      </c>
      <c r="B19" s="117" t="s">
        <v>190</v>
      </c>
      <c r="C19" s="119">
        <v>2400</v>
      </c>
      <c r="D19" s="124">
        <v>0</v>
      </c>
      <c r="E19" s="124">
        <v>2400</v>
      </c>
      <c r="F19" s="124">
        <v>0</v>
      </c>
      <c r="G19" s="124">
        <v>0</v>
      </c>
      <c r="H19" s="119">
        <v>2400</v>
      </c>
      <c r="I19" s="119">
        <v>2400</v>
      </c>
      <c r="J19" s="119">
        <v>2400</v>
      </c>
      <c r="K19" s="124">
        <v>2400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19">
        <v>0</v>
      </c>
      <c r="U19" s="121">
        <v>1</v>
      </c>
    </row>
    <row r="20" spans="1:21" s="79" customFormat="1" ht="15.75" hidden="1">
      <c r="A20" s="117">
        <v>10</v>
      </c>
      <c r="B20" s="117" t="s">
        <v>6</v>
      </c>
      <c r="C20" s="119">
        <v>0</v>
      </c>
      <c r="D20" s="124">
        <v>0</v>
      </c>
      <c r="E20" s="124">
        <v>0</v>
      </c>
      <c r="F20" s="124">
        <v>0</v>
      </c>
      <c r="G20" s="124">
        <v>0</v>
      </c>
      <c r="H20" s="119">
        <v>0</v>
      </c>
      <c r="I20" s="119">
        <v>0</v>
      </c>
      <c r="J20" s="119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19">
        <v>0</v>
      </c>
      <c r="U20" s="121" t="s">
        <v>140</v>
      </c>
    </row>
    <row r="21" spans="1:21" s="79" customFormat="1" ht="15.75">
      <c r="A21" s="116" t="s">
        <v>1</v>
      </c>
      <c r="B21" s="107" t="s">
        <v>142</v>
      </c>
      <c r="C21" s="122">
        <v>490323043</v>
      </c>
      <c r="D21" s="122">
        <v>300218453</v>
      </c>
      <c r="E21" s="122">
        <v>190104590</v>
      </c>
      <c r="F21" s="122">
        <v>1101265</v>
      </c>
      <c r="G21" s="122">
        <v>0</v>
      </c>
      <c r="H21" s="122">
        <v>489221778</v>
      </c>
      <c r="I21" s="122">
        <v>256531619</v>
      </c>
      <c r="J21" s="122">
        <v>100673540</v>
      </c>
      <c r="K21" s="122">
        <v>89171402</v>
      </c>
      <c r="L21" s="122">
        <v>11499200</v>
      </c>
      <c r="M21" s="122">
        <v>2938</v>
      </c>
      <c r="N21" s="122">
        <v>154332710</v>
      </c>
      <c r="O21" s="122">
        <v>1525369</v>
      </c>
      <c r="P21" s="122">
        <v>0</v>
      </c>
      <c r="Q21" s="122">
        <v>172036139</v>
      </c>
      <c r="R21" s="122">
        <v>60654020</v>
      </c>
      <c r="S21" s="122">
        <v>0</v>
      </c>
      <c r="T21" s="122">
        <v>388548238</v>
      </c>
      <c r="U21" s="123">
        <v>0.39244105811377583</v>
      </c>
    </row>
    <row r="22" spans="1:21" s="79" customFormat="1" ht="15.75">
      <c r="A22" s="118">
        <v>1</v>
      </c>
      <c r="B22" s="112" t="s">
        <v>143</v>
      </c>
      <c r="C22" s="125">
        <v>235154067</v>
      </c>
      <c r="D22" s="125">
        <v>171399050</v>
      </c>
      <c r="E22" s="125">
        <v>63755017</v>
      </c>
      <c r="F22" s="125">
        <v>134700</v>
      </c>
      <c r="G22" s="125">
        <v>0</v>
      </c>
      <c r="H22" s="125">
        <v>235019367</v>
      </c>
      <c r="I22" s="125">
        <v>153131028</v>
      </c>
      <c r="J22" s="125">
        <v>51603305</v>
      </c>
      <c r="K22" s="125">
        <v>45141749</v>
      </c>
      <c r="L22" s="125">
        <v>6461556</v>
      </c>
      <c r="M22" s="125">
        <v>0</v>
      </c>
      <c r="N22" s="125">
        <v>100002354</v>
      </c>
      <c r="O22" s="125">
        <v>1525369</v>
      </c>
      <c r="P22" s="125">
        <v>0</v>
      </c>
      <c r="Q22" s="125">
        <v>77776339</v>
      </c>
      <c r="R22" s="125">
        <v>4112000</v>
      </c>
      <c r="S22" s="125">
        <v>0</v>
      </c>
      <c r="T22" s="125">
        <v>183416062</v>
      </c>
      <c r="U22" s="126">
        <v>0.3369879094653502</v>
      </c>
    </row>
    <row r="23" spans="1:21" s="100" customFormat="1" ht="15.75">
      <c r="A23" s="117">
        <v>1</v>
      </c>
      <c r="B23" s="117" t="s">
        <v>156</v>
      </c>
      <c r="C23" s="119">
        <v>253662</v>
      </c>
      <c r="D23" s="124">
        <v>0</v>
      </c>
      <c r="E23" s="124">
        <v>253662</v>
      </c>
      <c r="F23" s="124">
        <v>0</v>
      </c>
      <c r="G23" s="124">
        <v>0</v>
      </c>
      <c r="H23" s="119">
        <v>253662</v>
      </c>
      <c r="I23" s="119">
        <v>253662</v>
      </c>
      <c r="J23" s="119">
        <v>253662</v>
      </c>
      <c r="K23" s="124">
        <v>253662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19">
        <v>0</v>
      </c>
      <c r="U23" s="121">
        <v>1</v>
      </c>
    </row>
    <row r="24" spans="1:21" ht="15.75">
      <c r="A24" s="117">
        <v>2</v>
      </c>
      <c r="B24" s="117" t="s">
        <v>157</v>
      </c>
      <c r="C24" s="119">
        <v>64881136</v>
      </c>
      <c r="D24" s="124">
        <v>50483475</v>
      </c>
      <c r="E24" s="124">
        <v>14397661</v>
      </c>
      <c r="F24" s="124">
        <v>0</v>
      </c>
      <c r="G24" s="124">
        <v>0</v>
      </c>
      <c r="H24" s="119">
        <v>64881136</v>
      </c>
      <c r="I24" s="119">
        <v>40887265</v>
      </c>
      <c r="J24" s="119">
        <v>10837408</v>
      </c>
      <c r="K24" s="124">
        <v>10460887</v>
      </c>
      <c r="L24" s="124">
        <v>376521</v>
      </c>
      <c r="M24" s="124">
        <v>0</v>
      </c>
      <c r="N24" s="124">
        <v>30049857</v>
      </c>
      <c r="O24" s="124">
        <v>0</v>
      </c>
      <c r="P24" s="124">
        <v>0</v>
      </c>
      <c r="Q24" s="124">
        <v>23993871</v>
      </c>
      <c r="R24" s="124">
        <v>0</v>
      </c>
      <c r="S24" s="124">
        <v>0</v>
      </c>
      <c r="T24" s="119">
        <v>54043728</v>
      </c>
      <c r="U24" s="121">
        <v>0.26505583095372115</v>
      </c>
    </row>
    <row r="25" spans="1:21" ht="15.75">
      <c r="A25" s="117">
        <v>3</v>
      </c>
      <c r="B25" s="117" t="s">
        <v>158</v>
      </c>
      <c r="C25" s="119">
        <v>54417507</v>
      </c>
      <c r="D25" s="124">
        <v>33773825</v>
      </c>
      <c r="E25" s="124">
        <v>20643682</v>
      </c>
      <c r="F25" s="124">
        <v>120200</v>
      </c>
      <c r="G25" s="124">
        <v>0</v>
      </c>
      <c r="H25" s="119">
        <v>54297307</v>
      </c>
      <c r="I25" s="119">
        <v>45955083</v>
      </c>
      <c r="J25" s="119">
        <v>15445656</v>
      </c>
      <c r="K25" s="124">
        <v>14300211</v>
      </c>
      <c r="L25" s="124">
        <v>1145445</v>
      </c>
      <c r="M25" s="124">
        <v>0</v>
      </c>
      <c r="N25" s="124">
        <v>30475888</v>
      </c>
      <c r="O25" s="124">
        <v>33539</v>
      </c>
      <c r="P25" s="124">
        <v>0</v>
      </c>
      <c r="Q25" s="124">
        <v>8342224</v>
      </c>
      <c r="R25" s="124">
        <v>0</v>
      </c>
      <c r="S25" s="124">
        <v>0</v>
      </c>
      <c r="T25" s="119">
        <v>38851651</v>
      </c>
      <c r="U25" s="121">
        <v>0.33610332071427224</v>
      </c>
    </row>
    <row r="26" spans="1:21" ht="15.75">
      <c r="A26" s="117">
        <v>4</v>
      </c>
      <c r="B26" s="117" t="s">
        <v>186</v>
      </c>
      <c r="C26" s="119">
        <v>78523231</v>
      </c>
      <c r="D26" s="124">
        <v>58774141</v>
      </c>
      <c r="E26" s="124">
        <v>19749090</v>
      </c>
      <c r="F26" s="124">
        <v>14000</v>
      </c>
      <c r="G26" s="124">
        <v>0</v>
      </c>
      <c r="H26" s="119">
        <v>78509231</v>
      </c>
      <c r="I26" s="119">
        <v>46351418</v>
      </c>
      <c r="J26" s="119">
        <v>15267604</v>
      </c>
      <c r="K26" s="124">
        <v>14370615</v>
      </c>
      <c r="L26" s="124">
        <v>896989</v>
      </c>
      <c r="M26" s="124">
        <v>0</v>
      </c>
      <c r="N26" s="124">
        <v>29591984</v>
      </c>
      <c r="O26" s="124">
        <v>1491830</v>
      </c>
      <c r="P26" s="124">
        <v>0</v>
      </c>
      <c r="Q26" s="124">
        <v>28045813</v>
      </c>
      <c r="R26" s="124">
        <v>4112000</v>
      </c>
      <c r="S26" s="124">
        <v>0</v>
      </c>
      <c r="T26" s="119">
        <v>63241627</v>
      </c>
      <c r="U26" s="121">
        <v>0.3293880674804814</v>
      </c>
    </row>
    <row r="27" spans="1:21" ht="15.75">
      <c r="A27" s="117">
        <v>5</v>
      </c>
      <c r="B27" s="117" t="s">
        <v>179</v>
      </c>
      <c r="C27" s="119">
        <v>37078531</v>
      </c>
      <c r="D27" s="124">
        <v>28367609</v>
      </c>
      <c r="E27" s="124">
        <v>8710922</v>
      </c>
      <c r="F27" s="124">
        <v>500</v>
      </c>
      <c r="G27" s="124">
        <v>0</v>
      </c>
      <c r="H27" s="119">
        <v>37078031</v>
      </c>
      <c r="I27" s="119">
        <v>19683600</v>
      </c>
      <c r="J27" s="119">
        <v>9798975</v>
      </c>
      <c r="K27" s="124">
        <v>5756374</v>
      </c>
      <c r="L27" s="124">
        <v>4042601</v>
      </c>
      <c r="M27" s="124">
        <v>0</v>
      </c>
      <c r="N27" s="124">
        <v>9884625</v>
      </c>
      <c r="O27" s="124">
        <v>0</v>
      </c>
      <c r="P27" s="124">
        <v>0</v>
      </c>
      <c r="Q27" s="124">
        <v>17394431</v>
      </c>
      <c r="R27" s="124">
        <v>0</v>
      </c>
      <c r="S27" s="124">
        <v>0</v>
      </c>
      <c r="T27" s="119">
        <v>27279056</v>
      </c>
      <c r="U27" s="121">
        <v>0.4978243309150765</v>
      </c>
    </row>
    <row r="28" spans="1:21" ht="15.75" hidden="1">
      <c r="A28" s="117">
        <v>6</v>
      </c>
      <c r="B28" s="117" t="s">
        <v>160</v>
      </c>
      <c r="C28" s="119">
        <v>0</v>
      </c>
      <c r="D28" s="124">
        <v>0</v>
      </c>
      <c r="E28" s="124">
        <v>0</v>
      </c>
      <c r="F28" s="124">
        <v>0</v>
      </c>
      <c r="G28" s="124">
        <v>0</v>
      </c>
      <c r="H28" s="119">
        <v>0</v>
      </c>
      <c r="I28" s="119">
        <v>0</v>
      </c>
      <c r="J28" s="119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19">
        <v>0</v>
      </c>
      <c r="U28" s="121" t="s">
        <v>140</v>
      </c>
    </row>
    <row r="29" spans="1:21" ht="15.75" hidden="1">
      <c r="A29" s="117">
        <v>7</v>
      </c>
      <c r="B29" s="117" t="s">
        <v>160</v>
      </c>
      <c r="C29" s="119">
        <v>0</v>
      </c>
      <c r="D29" s="124">
        <v>0</v>
      </c>
      <c r="E29" s="124">
        <v>0</v>
      </c>
      <c r="F29" s="124">
        <v>0</v>
      </c>
      <c r="G29" s="124">
        <v>0</v>
      </c>
      <c r="H29" s="119">
        <v>0</v>
      </c>
      <c r="I29" s="119">
        <v>0</v>
      </c>
      <c r="J29" s="119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19">
        <v>0</v>
      </c>
      <c r="U29" s="121" t="s">
        <v>140</v>
      </c>
    </row>
    <row r="30" spans="1:21" ht="15.75" hidden="1">
      <c r="A30" s="117">
        <v>8</v>
      </c>
      <c r="B30" s="117" t="s">
        <v>161</v>
      </c>
      <c r="C30" s="119">
        <v>0</v>
      </c>
      <c r="D30" s="124">
        <v>0</v>
      </c>
      <c r="E30" s="124">
        <v>0</v>
      </c>
      <c r="F30" s="124">
        <v>0</v>
      </c>
      <c r="G30" s="124">
        <v>0</v>
      </c>
      <c r="H30" s="119">
        <v>0</v>
      </c>
      <c r="I30" s="119">
        <v>0</v>
      </c>
      <c r="J30" s="119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19">
        <v>0</v>
      </c>
      <c r="U30" s="121" t="s">
        <v>140</v>
      </c>
    </row>
    <row r="31" spans="1:21" ht="15.75" hidden="1">
      <c r="A31" s="117">
        <v>9</v>
      </c>
      <c r="B31" s="117" t="s">
        <v>6</v>
      </c>
      <c r="C31" s="119">
        <v>0</v>
      </c>
      <c r="D31" s="124">
        <v>0</v>
      </c>
      <c r="E31" s="124">
        <v>0</v>
      </c>
      <c r="F31" s="124">
        <v>0</v>
      </c>
      <c r="G31" s="124">
        <v>0</v>
      </c>
      <c r="H31" s="119">
        <v>0</v>
      </c>
      <c r="I31" s="119">
        <v>0</v>
      </c>
      <c r="J31" s="119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19">
        <v>0</v>
      </c>
      <c r="U31" s="121" t="s">
        <v>140</v>
      </c>
    </row>
    <row r="32" spans="1:21" ht="15.75" hidden="1">
      <c r="A32" s="117">
        <v>10</v>
      </c>
      <c r="B32" s="117" t="s">
        <v>6</v>
      </c>
      <c r="C32" s="119">
        <v>0</v>
      </c>
      <c r="D32" s="124">
        <v>0</v>
      </c>
      <c r="E32" s="124">
        <v>0</v>
      </c>
      <c r="F32" s="124">
        <v>0</v>
      </c>
      <c r="G32" s="124">
        <v>0</v>
      </c>
      <c r="H32" s="119">
        <v>0</v>
      </c>
      <c r="I32" s="119">
        <v>0</v>
      </c>
      <c r="J32" s="119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19">
        <v>0</v>
      </c>
      <c r="U32" s="121" t="s">
        <v>140</v>
      </c>
    </row>
    <row r="33" spans="1:21" ht="15.75">
      <c r="A33" s="118">
        <v>2</v>
      </c>
      <c r="B33" s="112" t="s">
        <v>144</v>
      </c>
      <c r="C33" s="125">
        <v>17406887</v>
      </c>
      <c r="D33" s="125">
        <v>5767693</v>
      </c>
      <c r="E33" s="125">
        <v>11639194</v>
      </c>
      <c r="F33" s="125">
        <v>0</v>
      </c>
      <c r="G33" s="125">
        <v>0</v>
      </c>
      <c r="H33" s="125">
        <v>17406887</v>
      </c>
      <c r="I33" s="125">
        <v>14409009</v>
      </c>
      <c r="J33" s="125">
        <v>7845550</v>
      </c>
      <c r="K33" s="125">
        <v>7793124</v>
      </c>
      <c r="L33" s="125">
        <v>49488</v>
      </c>
      <c r="M33" s="125">
        <v>2938</v>
      </c>
      <c r="N33" s="125">
        <v>6563459</v>
      </c>
      <c r="O33" s="125">
        <v>0</v>
      </c>
      <c r="P33" s="125">
        <v>0</v>
      </c>
      <c r="Q33" s="125">
        <v>2997878</v>
      </c>
      <c r="R33" s="125">
        <v>0</v>
      </c>
      <c r="S33" s="125">
        <v>0</v>
      </c>
      <c r="T33" s="125">
        <v>9561337</v>
      </c>
      <c r="U33" s="126">
        <v>0.5444892150459479</v>
      </c>
    </row>
    <row r="34" spans="1:21" ht="15.75">
      <c r="A34" s="117">
        <v>1</v>
      </c>
      <c r="B34" s="117" t="s">
        <v>162</v>
      </c>
      <c r="C34" s="119">
        <v>279860</v>
      </c>
      <c r="D34" s="124">
        <v>203189</v>
      </c>
      <c r="E34" s="124">
        <v>76671</v>
      </c>
      <c r="F34" s="124">
        <v>0</v>
      </c>
      <c r="G34" s="124">
        <v>0</v>
      </c>
      <c r="H34" s="119">
        <v>279860</v>
      </c>
      <c r="I34" s="119">
        <v>193439</v>
      </c>
      <c r="J34" s="119">
        <v>101939</v>
      </c>
      <c r="K34" s="124">
        <v>88614</v>
      </c>
      <c r="L34" s="124">
        <v>10387</v>
      </c>
      <c r="M34" s="124">
        <v>2938</v>
      </c>
      <c r="N34" s="124">
        <v>91500</v>
      </c>
      <c r="O34" s="124">
        <v>0</v>
      </c>
      <c r="P34" s="124">
        <v>0</v>
      </c>
      <c r="Q34" s="124">
        <v>86421</v>
      </c>
      <c r="R34" s="124">
        <v>0</v>
      </c>
      <c r="S34" s="124">
        <v>0</v>
      </c>
      <c r="T34" s="119">
        <v>177921</v>
      </c>
      <c r="U34" s="121">
        <v>0.5269826663702769</v>
      </c>
    </row>
    <row r="35" spans="1:21" ht="15.75">
      <c r="A35" s="117">
        <v>2</v>
      </c>
      <c r="B35" s="117" t="s">
        <v>163</v>
      </c>
      <c r="C35" s="119">
        <v>3215318</v>
      </c>
      <c r="D35" s="124">
        <v>2931281</v>
      </c>
      <c r="E35" s="124">
        <v>284037</v>
      </c>
      <c r="F35" s="124">
        <v>0</v>
      </c>
      <c r="G35" s="124">
        <v>0</v>
      </c>
      <c r="H35" s="119">
        <v>3215318</v>
      </c>
      <c r="I35" s="119">
        <v>2790189</v>
      </c>
      <c r="J35" s="119">
        <v>250332</v>
      </c>
      <c r="K35" s="124">
        <v>249496</v>
      </c>
      <c r="L35" s="124">
        <v>836</v>
      </c>
      <c r="M35" s="124">
        <v>0</v>
      </c>
      <c r="N35" s="124">
        <v>2539857</v>
      </c>
      <c r="O35" s="124">
        <v>0</v>
      </c>
      <c r="P35" s="124">
        <v>0</v>
      </c>
      <c r="Q35" s="124">
        <v>425129</v>
      </c>
      <c r="R35" s="124">
        <v>0</v>
      </c>
      <c r="S35" s="124">
        <v>0</v>
      </c>
      <c r="T35" s="119">
        <v>2964986</v>
      </c>
      <c r="U35" s="121">
        <v>0.0897186534675608</v>
      </c>
    </row>
    <row r="36" spans="1:21" ht="15.75">
      <c r="A36" s="117">
        <v>3</v>
      </c>
      <c r="B36" s="117" t="s">
        <v>164</v>
      </c>
      <c r="C36" s="119">
        <v>13911709</v>
      </c>
      <c r="D36" s="124">
        <v>2633223</v>
      </c>
      <c r="E36" s="124">
        <v>11278486</v>
      </c>
      <c r="F36" s="124">
        <v>0</v>
      </c>
      <c r="G36" s="124">
        <v>0</v>
      </c>
      <c r="H36" s="119">
        <v>13911709</v>
      </c>
      <c r="I36" s="119">
        <v>11425381</v>
      </c>
      <c r="J36" s="119">
        <v>7493279</v>
      </c>
      <c r="K36" s="124">
        <v>7455014</v>
      </c>
      <c r="L36" s="124">
        <v>38265</v>
      </c>
      <c r="M36" s="124">
        <v>0</v>
      </c>
      <c r="N36" s="124">
        <v>3932102</v>
      </c>
      <c r="O36" s="124">
        <v>0</v>
      </c>
      <c r="P36" s="124">
        <v>0</v>
      </c>
      <c r="Q36" s="124">
        <v>2486328</v>
      </c>
      <c r="R36" s="124">
        <v>0</v>
      </c>
      <c r="S36" s="124">
        <v>0</v>
      </c>
      <c r="T36" s="119">
        <v>6418430</v>
      </c>
      <c r="U36" s="121">
        <v>0.655844999829765</v>
      </c>
    </row>
    <row r="37" spans="1:21" ht="15.75" hidden="1">
      <c r="A37" s="117">
        <v>4</v>
      </c>
      <c r="B37" s="117" t="s">
        <v>6</v>
      </c>
      <c r="C37" s="119">
        <v>0</v>
      </c>
      <c r="D37" s="124">
        <v>0</v>
      </c>
      <c r="E37" s="124">
        <v>0</v>
      </c>
      <c r="F37" s="124">
        <v>0</v>
      </c>
      <c r="G37" s="124">
        <v>0</v>
      </c>
      <c r="H37" s="119">
        <v>0</v>
      </c>
      <c r="I37" s="119">
        <v>0</v>
      </c>
      <c r="J37" s="119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19">
        <v>0</v>
      </c>
      <c r="U37" s="121" t="s">
        <v>140</v>
      </c>
    </row>
    <row r="38" spans="1:21" ht="15.75" hidden="1">
      <c r="A38" s="117">
        <v>5</v>
      </c>
      <c r="B38" s="117" t="s">
        <v>6</v>
      </c>
      <c r="C38" s="119">
        <v>0</v>
      </c>
      <c r="D38" s="124">
        <v>0</v>
      </c>
      <c r="E38" s="124">
        <v>0</v>
      </c>
      <c r="F38" s="124">
        <v>0</v>
      </c>
      <c r="G38" s="124">
        <v>0</v>
      </c>
      <c r="H38" s="119">
        <v>0</v>
      </c>
      <c r="I38" s="119">
        <v>0</v>
      </c>
      <c r="J38" s="119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19">
        <v>0</v>
      </c>
      <c r="U38" s="121" t="s">
        <v>140</v>
      </c>
    </row>
    <row r="39" spans="1:21" ht="15.75" hidden="1">
      <c r="A39" s="117">
        <v>6</v>
      </c>
      <c r="B39" s="117" t="s">
        <v>6</v>
      </c>
      <c r="C39" s="119">
        <v>0</v>
      </c>
      <c r="D39" s="124">
        <v>0</v>
      </c>
      <c r="E39" s="124">
        <v>0</v>
      </c>
      <c r="F39" s="124">
        <v>0</v>
      </c>
      <c r="G39" s="124">
        <v>0</v>
      </c>
      <c r="H39" s="119">
        <v>0</v>
      </c>
      <c r="I39" s="119">
        <v>0</v>
      </c>
      <c r="J39" s="119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19">
        <v>0</v>
      </c>
      <c r="U39" s="121" t="s">
        <v>140</v>
      </c>
    </row>
    <row r="40" spans="1:21" ht="15.75" hidden="1">
      <c r="A40" s="117">
        <v>7</v>
      </c>
      <c r="B40" s="117" t="s">
        <v>6</v>
      </c>
      <c r="C40" s="119">
        <v>0</v>
      </c>
      <c r="D40" s="124">
        <v>0</v>
      </c>
      <c r="E40" s="124">
        <v>0</v>
      </c>
      <c r="F40" s="124">
        <v>0</v>
      </c>
      <c r="G40" s="124">
        <v>0</v>
      </c>
      <c r="H40" s="119">
        <v>0</v>
      </c>
      <c r="I40" s="119">
        <v>0</v>
      </c>
      <c r="J40" s="119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19">
        <v>0</v>
      </c>
      <c r="U40" s="121" t="s">
        <v>140</v>
      </c>
    </row>
    <row r="41" spans="1:21" ht="15.75" hidden="1">
      <c r="A41" s="117">
        <v>8</v>
      </c>
      <c r="B41" s="117" t="s">
        <v>6</v>
      </c>
      <c r="C41" s="119">
        <v>0</v>
      </c>
      <c r="D41" s="124">
        <v>0</v>
      </c>
      <c r="E41" s="124">
        <v>0</v>
      </c>
      <c r="F41" s="124">
        <v>0</v>
      </c>
      <c r="G41" s="124">
        <v>0</v>
      </c>
      <c r="H41" s="119">
        <v>0</v>
      </c>
      <c r="I41" s="119">
        <v>0</v>
      </c>
      <c r="J41" s="119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19">
        <v>0</v>
      </c>
      <c r="U41" s="121" t="s">
        <v>140</v>
      </c>
    </row>
    <row r="42" spans="1:21" ht="15.75" hidden="1">
      <c r="A42" s="117">
        <v>9</v>
      </c>
      <c r="B42" s="117" t="s">
        <v>6</v>
      </c>
      <c r="C42" s="119">
        <v>0</v>
      </c>
      <c r="D42" s="124">
        <v>0</v>
      </c>
      <c r="E42" s="124">
        <v>0</v>
      </c>
      <c r="F42" s="124">
        <v>0</v>
      </c>
      <c r="G42" s="124">
        <v>0</v>
      </c>
      <c r="H42" s="119">
        <v>0</v>
      </c>
      <c r="I42" s="119">
        <v>0</v>
      </c>
      <c r="J42" s="119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19">
        <v>0</v>
      </c>
      <c r="U42" s="121" t="s">
        <v>140</v>
      </c>
    </row>
    <row r="43" spans="1:21" ht="15.75" hidden="1">
      <c r="A43" s="117">
        <v>10</v>
      </c>
      <c r="B43" s="117" t="s">
        <v>6</v>
      </c>
      <c r="C43" s="119">
        <v>0</v>
      </c>
      <c r="D43" s="124">
        <v>0</v>
      </c>
      <c r="E43" s="124">
        <v>0</v>
      </c>
      <c r="F43" s="124">
        <v>0</v>
      </c>
      <c r="G43" s="124">
        <v>0</v>
      </c>
      <c r="H43" s="119">
        <v>0</v>
      </c>
      <c r="I43" s="119">
        <v>0</v>
      </c>
      <c r="J43" s="119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19">
        <v>0</v>
      </c>
      <c r="U43" s="121" t="s">
        <v>140</v>
      </c>
    </row>
    <row r="44" spans="1:21" ht="15.75">
      <c r="A44" s="118">
        <v>3</v>
      </c>
      <c r="B44" s="112" t="s">
        <v>145</v>
      </c>
      <c r="C44" s="125">
        <v>16556040</v>
      </c>
      <c r="D44" s="125">
        <v>7005678</v>
      </c>
      <c r="E44" s="125">
        <v>9550362</v>
      </c>
      <c r="F44" s="125">
        <v>0</v>
      </c>
      <c r="G44" s="125">
        <v>0</v>
      </c>
      <c r="H44" s="125">
        <v>16556040</v>
      </c>
      <c r="I44" s="125">
        <v>11272834</v>
      </c>
      <c r="J44" s="125">
        <v>3947621</v>
      </c>
      <c r="K44" s="125">
        <v>2963887</v>
      </c>
      <c r="L44" s="125">
        <v>983734</v>
      </c>
      <c r="M44" s="125">
        <v>0</v>
      </c>
      <c r="N44" s="125">
        <v>7325213</v>
      </c>
      <c r="O44" s="125">
        <v>0</v>
      </c>
      <c r="P44" s="125">
        <v>0</v>
      </c>
      <c r="Q44" s="125">
        <v>5283206</v>
      </c>
      <c r="R44" s="125">
        <v>0</v>
      </c>
      <c r="S44" s="125">
        <v>0</v>
      </c>
      <c r="T44" s="125">
        <v>12608419</v>
      </c>
      <c r="U44" s="126">
        <v>0.3501888699860213</v>
      </c>
    </row>
    <row r="45" spans="1:21" ht="15.75">
      <c r="A45" s="117">
        <v>1</v>
      </c>
      <c r="B45" s="117" t="s">
        <v>165</v>
      </c>
      <c r="C45" s="119">
        <v>7400</v>
      </c>
      <c r="D45" s="124">
        <v>0</v>
      </c>
      <c r="E45" s="124">
        <v>7400</v>
      </c>
      <c r="F45" s="124">
        <v>0</v>
      </c>
      <c r="G45" s="124">
        <v>0</v>
      </c>
      <c r="H45" s="119">
        <v>7400</v>
      </c>
      <c r="I45" s="119">
        <v>7400</v>
      </c>
      <c r="J45" s="119">
        <v>7400</v>
      </c>
      <c r="K45" s="124">
        <v>7400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19">
        <v>0</v>
      </c>
      <c r="U45" s="121">
        <v>1</v>
      </c>
    </row>
    <row r="46" spans="1:21" ht="15.75">
      <c r="A46" s="117">
        <v>2</v>
      </c>
      <c r="B46" s="117" t="s">
        <v>166</v>
      </c>
      <c r="C46" s="119">
        <v>9595540</v>
      </c>
      <c r="D46" s="124">
        <v>5218110</v>
      </c>
      <c r="E46" s="124">
        <v>4377430</v>
      </c>
      <c r="F46" s="124">
        <v>0</v>
      </c>
      <c r="G46" s="124">
        <v>0</v>
      </c>
      <c r="H46" s="119">
        <v>9595540</v>
      </c>
      <c r="I46" s="119">
        <v>4518673</v>
      </c>
      <c r="J46" s="119">
        <v>1199731</v>
      </c>
      <c r="K46" s="124">
        <v>944240</v>
      </c>
      <c r="L46" s="124">
        <v>255491</v>
      </c>
      <c r="M46" s="124">
        <v>0</v>
      </c>
      <c r="N46" s="124">
        <v>3318942</v>
      </c>
      <c r="O46" s="124">
        <v>0</v>
      </c>
      <c r="P46" s="124">
        <v>0</v>
      </c>
      <c r="Q46" s="124">
        <v>5076867</v>
      </c>
      <c r="R46" s="124">
        <v>0</v>
      </c>
      <c r="S46" s="124">
        <v>0</v>
      </c>
      <c r="T46" s="119">
        <v>8395809</v>
      </c>
      <c r="U46" s="121">
        <v>0.26550516047521033</v>
      </c>
    </row>
    <row r="47" spans="1:21" ht="15.75">
      <c r="A47" s="117">
        <v>3</v>
      </c>
      <c r="B47" s="117" t="s">
        <v>167</v>
      </c>
      <c r="C47" s="119">
        <v>197763</v>
      </c>
      <c r="D47" s="124">
        <v>47666</v>
      </c>
      <c r="E47" s="124">
        <v>150097</v>
      </c>
      <c r="F47" s="124">
        <v>0</v>
      </c>
      <c r="G47" s="124">
        <v>0</v>
      </c>
      <c r="H47" s="119">
        <v>197763</v>
      </c>
      <c r="I47" s="119">
        <v>197763</v>
      </c>
      <c r="J47" s="119">
        <v>197763</v>
      </c>
      <c r="K47" s="124">
        <v>197763</v>
      </c>
      <c r="L47" s="124">
        <v>0</v>
      </c>
      <c r="M47" s="124">
        <v>0</v>
      </c>
      <c r="N47" s="124">
        <v>0</v>
      </c>
      <c r="O47" s="124">
        <v>0</v>
      </c>
      <c r="P47" s="124">
        <v>0</v>
      </c>
      <c r="Q47" s="124">
        <v>0</v>
      </c>
      <c r="R47" s="124">
        <v>0</v>
      </c>
      <c r="S47" s="124">
        <v>0</v>
      </c>
      <c r="T47" s="119">
        <v>0</v>
      </c>
      <c r="U47" s="121">
        <v>1</v>
      </c>
    </row>
    <row r="48" spans="1:21" ht="15.75">
      <c r="A48" s="117">
        <v>4</v>
      </c>
      <c r="B48" s="117" t="s">
        <v>168</v>
      </c>
      <c r="C48" s="119">
        <v>6755337</v>
      </c>
      <c r="D48" s="124">
        <v>1739902</v>
      </c>
      <c r="E48" s="124">
        <v>5015435</v>
      </c>
      <c r="F48" s="124">
        <v>0</v>
      </c>
      <c r="G48" s="124">
        <v>0</v>
      </c>
      <c r="H48" s="119">
        <v>6755337</v>
      </c>
      <c r="I48" s="119">
        <v>6548998</v>
      </c>
      <c r="J48" s="119">
        <v>2542727</v>
      </c>
      <c r="K48" s="124">
        <v>1814484</v>
      </c>
      <c r="L48" s="124">
        <v>728243</v>
      </c>
      <c r="M48" s="124">
        <v>0</v>
      </c>
      <c r="N48" s="124">
        <v>4006271</v>
      </c>
      <c r="O48" s="124">
        <v>0</v>
      </c>
      <c r="P48" s="124">
        <v>0</v>
      </c>
      <c r="Q48" s="124">
        <v>206339</v>
      </c>
      <c r="R48" s="124">
        <v>0</v>
      </c>
      <c r="S48" s="124">
        <v>0</v>
      </c>
      <c r="T48" s="119">
        <v>4212610</v>
      </c>
      <c r="U48" s="121">
        <v>0.3882619906129151</v>
      </c>
    </row>
    <row r="49" spans="1:21" ht="15.75" hidden="1">
      <c r="A49" s="117">
        <v>5</v>
      </c>
      <c r="B49" s="117" t="s">
        <v>168</v>
      </c>
      <c r="C49" s="119">
        <v>0</v>
      </c>
      <c r="D49" s="124">
        <v>0</v>
      </c>
      <c r="E49" s="124">
        <v>0</v>
      </c>
      <c r="F49" s="124">
        <v>0</v>
      </c>
      <c r="G49" s="124">
        <v>0</v>
      </c>
      <c r="H49" s="119">
        <v>0</v>
      </c>
      <c r="I49" s="119">
        <v>0</v>
      </c>
      <c r="J49" s="119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19">
        <v>0</v>
      </c>
      <c r="U49" s="121" t="s">
        <v>140</v>
      </c>
    </row>
    <row r="50" spans="1:21" ht="15.75" hidden="1">
      <c r="A50" s="117">
        <v>6</v>
      </c>
      <c r="B50" s="117" t="s">
        <v>168</v>
      </c>
      <c r="C50" s="119">
        <v>0</v>
      </c>
      <c r="D50" s="124">
        <v>0</v>
      </c>
      <c r="E50" s="124">
        <v>0</v>
      </c>
      <c r="F50" s="124">
        <v>0</v>
      </c>
      <c r="G50" s="124">
        <v>0</v>
      </c>
      <c r="H50" s="119">
        <v>0</v>
      </c>
      <c r="I50" s="119">
        <v>0</v>
      </c>
      <c r="J50" s="119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19">
        <v>0</v>
      </c>
      <c r="U50" s="121" t="s">
        <v>140</v>
      </c>
    </row>
    <row r="51" spans="1:21" ht="15.75" hidden="1">
      <c r="A51" s="117">
        <v>7</v>
      </c>
      <c r="B51" s="117" t="s">
        <v>6</v>
      </c>
      <c r="C51" s="119">
        <v>0</v>
      </c>
      <c r="D51" s="124">
        <v>0</v>
      </c>
      <c r="E51" s="124">
        <v>0</v>
      </c>
      <c r="F51" s="124">
        <v>0</v>
      </c>
      <c r="G51" s="124">
        <v>0</v>
      </c>
      <c r="H51" s="119">
        <v>0</v>
      </c>
      <c r="I51" s="119">
        <v>0</v>
      </c>
      <c r="J51" s="119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19">
        <v>0</v>
      </c>
      <c r="U51" s="121" t="s">
        <v>140</v>
      </c>
    </row>
    <row r="52" spans="1:21" ht="15.75" hidden="1">
      <c r="A52" s="117">
        <v>8</v>
      </c>
      <c r="B52" s="117" t="s">
        <v>6</v>
      </c>
      <c r="C52" s="119">
        <v>0</v>
      </c>
      <c r="D52" s="124">
        <v>0</v>
      </c>
      <c r="E52" s="124">
        <v>0</v>
      </c>
      <c r="F52" s="124">
        <v>0</v>
      </c>
      <c r="G52" s="124">
        <v>0</v>
      </c>
      <c r="H52" s="119">
        <v>0</v>
      </c>
      <c r="I52" s="119">
        <v>0</v>
      </c>
      <c r="J52" s="119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19">
        <v>0</v>
      </c>
      <c r="U52" s="121" t="s">
        <v>140</v>
      </c>
    </row>
    <row r="53" spans="1:21" ht="15.75" hidden="1">
      <c r="A53" s="117">
        <v>9</v>
      </c>
      <c r="B53" s="117" t="s">
        <v>6</v>
      </c>
      <c r="C53" s="119">
        <v>0</v>
      </c>
      <c r="D53" s="124">
        <v>0</v>
      </c>
      <c r="E53" s="124">
        <v>0</v>
      </c>
      <c r="F53" s="124">
        <v>0</v>
      </c>
      <c r="G53" s="124">
        <v>0</v>
      </c>
      <c r="H53" s="119">
        <v>0</v>
      </c>
      <c r="I53" s="119">
        <v>0</v>
      </c>
      <c r="J53" s="119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19">
        <v>0</v>
      </c>
      <c r="U53" s="121" t="s">
        <v>140</v>
      </c>
    </row>
    <row r="54" spans="1:21" ht="15.75" hidden="1">
      <c r="A54" s="117">
        <v>10</v>
      </c>
      <c r="B54" s="117" t="s">
        <v>6</v>
      </c>
      <c r="C54" s="119">
        <v>0</v>
      </c>
      <c r="D54" s="124">
        <v>0</v>
      </c>
      <c r="E54" s="124">
        <v>0</v>
      </c>
      <c r="F54" s="124">
        <v>0</v>
      </c>
      <c r="G54" s="124">
        <v>0</v>
      </c>
      <c r="H54" s="119">
        <v>0</v>
      </c>
      <c r="I54" s="119">
        <v>0</v>
      </c>
      <c r="J54" s="119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19">
        <v>0</v>
      </c>
      <c r="U54" s="121" t="s">
        <v>140</v>
      </c>
    </row>
    <row r="55" spans="1:21" ht="15.75">
      <c r="A55" s="118">
        <v>4</v>
      </c>
      <c r="B55" s="112" t="s">
        <v>146</v>
      </c>
      <c r="C55" s="125">
        <v>8342342</v>
      </c>
      <c r="D55" s="125">
        <v>2350380</v>
      </c>
      <c r="E55" s="125">
        <v>5991962</v>
      </c>
      <c r="F55" s="125">
        <v>30480</v>
      </c>
      <c r="G55" s="125">
        <v>0</v>
      </c>
      <c r="H55" s="125">
        <v>8311862</v>
      </c>
      <c r="I55" s="125">
        <v>7363651</v>
      </c>
      <c r="J55" s="125">
        <v>2915374</v>
      </c>
      <c r="K55" s="125">
        <v>2887343</v>
      </c>
      <c r="L55" s="125">
        <v>28031</v>
      </c>
      <c r="M55" s="125">
        <v>0</v>
      </c>
      <c r="N55" s="125">
        <v>4448277</v>
      </c>
      <c r="O55" s="125">
        <v>0</v>
      </c>
      <c r="P55" s="125">
        <v>0</v>
      </c>
      <c r="Q55" s="125">
        <v>948211</v>
      </c>
      <c r="R55" s="125">
        <v>0</v>
      </c>
      <c r="S55" s="125">
        <v>0</v>
      </c>
      <c r="T55" s="125">
        <v>5396488</v>
      </c>
      <c r="U55" s="126">
        <v>0.3959142007137492</v>
      </c>
    </row>
    <row r="56" spans="1:21" ht="15.75">
      <c r="A56" s="117">
        <v>1</v>
      </c>
      <c r="B56" s="117" t="s">
        <v>169</v>
      </c>
      <c r="C56" s="119">
        <v>6471955</v>
      </c>
      <c r="D56" s="124">
        <v>1717774</v>
      </c>
      <c r="E56" s="124">
        <v>4754181</v>
      </c>
      <c r="F56" s="124">
        <v>25680</v>
      </c>
      <c r="G56" s="124">
        <v>0</v>
      </c>
      <c r="H56" s="119">
        <v>6446275</v>
      </c>
      <c r="I56" s="119">
        <v>5658222</v>
      </c>
      <c r="J56" s="119">
        <v>1787593</v>
      </c>
      <c r="K56" s="124">
        <v>1759562</v>
      </c>
      <c r="L56" s="124">
        <v>28031</v>
      </c>
      <c r="M56" s="124">
        <v>0</v>
      </c>
      <c r="N56" s="124">
        <v>3870629</v>
      </c>
      <c r="O56" s="124">
        <v>0</v>
      </c>
      <c r="P56" s="124">
        <v>0</v>
      </c>
      <c r="Q56" s="124">
        <v>788053</v>
      </c>
      <c r="R56" s="124">
        <v>0</v>
      </c>
      <c r="S56" s="124">
        <v>0</v>
      </c>
      <c r="T56" s="119">
        <v>4658682</v>
      </c>
      <c r="U56" s="121">
        <v>0.3159283958812503</v>
      </c>
    </row>
    <row r="57" spans="1:21" ht="15.75">
      <c r="A57" s="117">
        <v>2</v>
      </c>
      <c r="B57" s="117" t="s">
        <v>170</v>
      </c>
      <c r="C57" s="119">
        <v>189033</v>
      </c>
      <c r="D57" s="124">
        <v>166140</v>
      </c>
      <c r="E57" s="124">
        <v>22893</v>
      </c>
      <c r="F57" s="124">
        <v>0</v>
      </c>
      <c r="G57" s="124">
        <v>0</v>
      </c>
      <c r="H57" s="119">
        <v>189033</v>
      </c>
      <c r="I57" s="119">
        <v>189033</v>
      </c>
      <c r="J57" s="119">
        <v>55893</v>
      </c>
      <c r="K57" s="124">
        <v>55893</v>
      </c>
      <c r="L57" s="124">
        <v>0</v>
      </c>
      <c r="M57" s="124">
        <v>0</v>
      </c>
      <c r="N57" s="124">
        <v>133140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19">
        <v>133140</v>
      </c>
      <c r="U57" s="121">
        <v>0.2956785323197537</v>
      </c>
    </row>
    <row r="58" spans="1:21" ht="15.75">
      <c r="A58" s="117">
        <v>3</v>
      </c>
      <c r="B58" s="117" t="s">
        <v>171</v>
      </c>
      <c r="C58" s="119">
        <v>1681354</v>
      </c>
      <c r="D58" s="124">
        <v>466466</v>
      </c>
      <c r="E58" s="124">
        <v>1214888</v>
      </c>
      <c r="F58" s="124">
        <v>4800</v>
      </c>
      <c r="G58" s="124">
        <v>0</v>
      </c>
      <c r="H58" s="119">
        <v>1676554</v>
      </c>
      <c r="I58" s="119">
        <v>1516396</v>
      </c>
      <c r="J58" s="119">
        <v>1071888</v>
      </c>
      <c r="K58" s="124">
        <v>1071888</v>
      </c>
      <c r="L58" s="124">
        <v>0</v>
      </c>
      <c r="M58" s="124">
        <v>0</v>
      </c>
      <c r="N58" s="124">
        <v>444508</v>
      </c>
      <c r="O58" s="124">
        <v>0</v>
      </c>
      <c r="P58" s="124">
        <v>0</v>
      </c>
      <c r="Q58" s="124">
        <v>160158</v>
      </c>
      <c r="R58" s="124">
        <v>0</v>
      </c>
      <c r="S58" s="124">
        <v>0</v>
      </c>
      <c r="T58" s="119">
        <v>604666</v>
      </c>
      <c r="U58" s="121">
        <v>0.7068654889619862</v>
      </c>
    </row>
    <row r="59" spans="1:21" ht="15.75" hidden="1">
      <c r="A59" s="117">
        <v>4</v>
      </c>
      <c r="B59" s="117" t="s">
        <v>6</v>
      </c>
      <c r="C59" s="119">
        <v>0</v>
      </c>
      <c r="D59" s="124">
        <v>0</v>
      </c>
      <c r="E59" s="124">
        <v>0</v>
      </c>
      <c r="F59" s="124">
        <v>0</v>
      </c>
      <c r="G59" s="124">
        <v>0</v>
      </c>
      <c r="H59" s="119">
        <v>0</v>
      </c>
      <c r="I59" s="119">
        <v>0</v>
      </c>
      <c r="J59" s="119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19">
        <v>0</v>
      </c>
      <c r="U59" s="121" t="s">
        <v>140</v>
      </c>
    </row>
    <row r="60" spans="1:21" ht="15.75" hidden="1">
      <c r="A60" s="117">
        <v>5</v>
      </c>
      <c r="B60" s="117" t="s">
        <v>6</v>
      </c>
      <c r="C60" s="119">
        <v>0</v>
      </c>
      <c r="D60" s="124">
        <v>0</v>
      </c>
      <c r="E60" s="124">
        <v>0</v>
      </c>
      <c r="F60" s="124">
        <v>0</v>
      </c>
      <c r="G60" s="124">
        <v>0</v>
      </c>
      <c r="H60" s="119">
        <v>0</v>
      </c>
      <c r="I60" s="119">
        <v>0</v>
      </c>
      <c r="J60" s="119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19">
        <v>0</v>
      </c>
      <c r="U60" s="121" t="s">
        <v>140</v>
      </c>
    </row>
    <row r="61" spans="1:21" ht="15.75" hidden="1">
      <c r="A61" s="117">
        <v>6</v>
      </c>
      <c r="B61" s="117" t="s">
        <v>6</v>
      </c>
      <c r="C61" s="119">
        <v>0</v>
      </c>
      <c r="D61" s="124">
        <v>0</v>
      </c>
      <c r="E61" s="124">
        <v>0</v>
      </c>
      <c r="F61" s="124">
        <v>0</v>
      </c>
      <c r="G61" s="124">
        <v>0</v>
      </c>
      <c r="H61" s="119">
        <v>0</v>
      </c>
      <c r="I61" s="119">
        <v>0</v>
      </c>
      <c r="J61" s="119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19">
        <v>0</v>
      </c>
      <c r="U61" s="121" t="s">
        <v>140</v>
      </c>
    </row>
    <row r="62" spans="1:21" ht="15.75" hidden="1">
      <c r="A62" s="117">
        <v>7</v>
      </c>
      <c r="B62" s="117" t="s">
        <v>6</v>
      </c>
      <c r="C62" s="119">
        <v>0</v>
      </c>
      <c r="D62" s="124">
        <v>0</v>
      </c>
      <c r="E62" s="124">
        <v>0</v>
      </c>
      <c r="F62" s="124">
        <v>0</v>
      </c>
      <c r="G62" s="124">
        <v>0</v>
      </c>
      <c r="H62" s="119">
        <v>0</v>
      </c>
      <c r="I62" s="119">
        <v>0</v>
      </c>
      <c r="J62" s="119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19">
        <v>0</v>
      </c>
      <c r="U62" s="121" t="s">
        <v>140</v>
      </c>
    </row>
    <row r="63" spans="1:21" ht="15.75" hidden="1">
      <c r="A63" s="117">
        <v>8</v>
      </c>
      <c r="B63" s="117" t="s">
        <v>6</v>
      </c>
      <c r="C63" s="119">
        <v>0</v>
      </c>
      <c r="D63" s="124">
        <v>0</v>
      </c>
      <c r="E63" s="124">
        <v>0</v>
      </c>
      <c r="F63" s="124">
        <v>0</v>
      </c>
      <c r="G63" s="124">
        <v>0</v>
      </c>
      <c r="H63" s="119">
        <v>0</v>
      </c>
      <c r="I63" s="119">
        <v>0</v>
      </c>
      <c r="J63" s="119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19">
        <v>0</v>
      </c>
      <c r="U63" s="121" t="s">
        <v>140</v>
      </c>
    </row>
    <row r="64" spans="1:21" ht="15.75" hidden="1">
      <c r="A64" s="117">
        <v>9</v>
      </c>
      <c r="B64" s="117" t="s">
        <v>6</v>
      </c>
      <c r="C64" s="119">
        <v>0</v>
      </c>
      <c r="D64" s="124">
        <v>0</v>
      </c>
      <c r="E64" s="124">
        <v>0</v>
      </c>
      <c r="F64" s="124">
        <v>0</v>
      </c>
      <c r="G64" s="124">
        <v>0</v>
      </c>
      <c r="H64" s="119">
        <v>0</v>
      </c>
      <c r="I64" s="119">
        <v>0</v>
      </c>
      <c r="J64" s="119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19">
        <v>0</v>
      </c>
      <c r="U64" s="121" t="s">
        <v>140</v>
      </c>
    </row>
    <row r="65" spans="1:21" ht="15.75" hidden="1">
      <c r="A65" s="117">
        <v>10</v>
      </c>
      <c r="B65" s="117" t="s">
        <v>6</v>
      </c>
      <c r="C65" s="119">
        <v>0</v>
      </c>
      <c r="D65" s="124">
        <v>0</v>
      </c>
      <c r="E65" s="124">
        <v>0</v>
      </c>
      <c r="F65" s="124">
        <v>0</v>
      </c>
      <c r="G65" s="124">
        <v>0</v>
      </c>
      <c r="H65" s="119">
        <v>0</v>
      </c>
      <c r="I65" s="119">
        <v>0</v>
      </c>
      <c r="J65" s="119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19">
        <v>0</v>
      </c>
      <c r="U65" s="121" t="s">
        <v>140</v>
      </c>
    </row>
    <row r="66" spans="1:21" ht="15.75">
      <c r="A66" s="118">
        <v>5</v>
      </c>
      <c r="B66" s="112" t="s">
        <v>147</v>
      </c>
      <c r="C66" s="125">
        <v>20032291</v>
      </c>
      <c r="D66" s="125">
        <v>15400891</v>
      </c>
      <c r="E66" s="125">
        <v>4631400</v>
      </c>
      <c r="F66" s="125">
        <v>27000</v>
      </c>
      <c r="G66" s="125">
        <v>0</v>
      </c>
      <c r="H66" s="125">
        <v>20005291</v>
      </c>
      <c r="I66" s="125">
        <v>7383219</v>
      </c>
      <c r="J66" s="125">
        <v>3526270</v>
      </c>
      <c r="K66" s="125">
        <v>2779414</v>
      </c>
      <c r="L66" s="125">
        <v>746856</v>
      </c>
      <c r="M66" s="125">
        <v>0</v>
      </c>
      <c r="N66" s="125">
        <v>3856949</v>
      </c>
      <c r="O66" s="125">
        <v>0</v>
      </c>
      <c r="P66" s="125">
        <v>0</v>
      </c>
      <c r="Q66" s="125">
        <v>12622071</v>
      </c>
      <c r="R66" s="125">
        <v>1</v>
      </c>
      <c r="S66" s="125">
        <v>0</v>
      </c>
      <c r="T66" s="125">
        <v>16479021</v>
      </c>
      <c r="U66" s="126">
        <v>0.47760604148407354</v>
      </c>
    </row>
    <row r="67" spans="1:21" ht="15.75">
      <c r="A67" s="117">
        <v>1</v>
      </c>
      <c r="B67" s="117" t="s">
        <v>172</v>
      </c>
      <c r="C67" s="119">
        <v>3809374</v>
      </c>
      <c r="D67" s="124">
        <v>1491352</v>
      </c>
      <c r="E67" s="124">
        <v>2318022</v>
      </c>
      <c r="F67" s="124">
        <v>27000</v>
      </c>
      <c r="G67" s="124">
        <v>0</v>
      </c>
      <c r="H67" s="119">
        <v>3782374</v>
      </c>
      <c r="I67" s="119">
        <v>3697635</v>
      </c>
      <c r="J67" s="119">
        <v>1550785</v>
      </c>
      <c r="K67" s="124">
        <v>837288</v>
      </c>
      <c r="L67" s="124">
        <v>713497</v>
      </c>
      <c r="M67" s="124">
        <v>0</v>
      </c>
      <c r="N67" s="124">
        <v>2146850</v>
      </c>
      <c r="O67" s="124">
        <v>0</v>
      </c>
      <c r="P67" s="124">
        <v>0</v>
      </c>
      <c r="Q67" s="124">
        <v>84739</v>
      </c>
      <c r="R67" s="124">
        <v>0</v>
      </c>
      <c r="S67" s="124">
        <v>0</v>
      </c>
      <c r="T67" s="119">
        <v>2231589</v>
      </c>
      <c r="U67" s="121">
        <v>0.4193991564878632</v>
      </c>
    </row>
    <row r="68" spans="1:21" ht="15.75">
      <c r="A68" s="117">
        <v>2</v>
      </c>
      <c r="B68" s="117" t="s">
        <v>174</v>
      </c>
      <c r="C68" s="119">
        <v>1793082</v>
      </c>
      <c r="D68" s="124">
        <v>1078604</v>
      </c>
      <c r="E68" s="124">
        <v>714478</v>
      </c>
      <c r="F68" s="124">
        <v>0</v>
      </c>
      <c r="G68" s="124">
        <v>0</v>
      </c>
      <c r="H68" s="119">
        <v>1793082</v>
      </c>
      <c r="I68" s="119">
        <v>1435893</v>
      </c>
      <c r="J68" s="119">
        <v>420268</v>
      </c>
      <c r="K68" s="124">
        <v>403638</v>
      </c>
      <c r="L68" s="124">
        <v>16630</v>
      </c>
      <c r="M68" s="124">
        <v>0</v>
      </c>
      <c r="N68" s="124">
        <v>1015625</v>
      </c>
      <c r="O68" s="124">
        <v>0</v>
      </c>
      <c r="P68" s="124">
        <v>0</v>
      </c>
      <c r="Q68" s="124">
        <v>357189</v>
      </c>
      <c r="R68" s="124">
        <v>0</v>
      </c>
      <c r="S68" s="124">
        <v>0</v>
      </c>
      <c r="T68" s="119">
        <v>1372814</v>
      </c>
      <c r="U68" s="121">
        <v>0.2926875470526007</v>
      </c>
    </row>
    <row r="69" spans="1:21" ht="15.75">
      <c r="A69" s="117">
        <v>3</v>
      </c>
      <c r="B69" s="117" t="s">
        <v>155</v>
      </c>
      <c r="C69" s="119">
        <v>14429835</v>
      </c>
      <c r="D69" s="124">
        <v>12830935</v>
      </c>
      <c r="E69" s="124">
        <v>1598900</v>
      </c>
      <c r="F69" s="124">
        <v>0</v>
      </c>
      <c r="G69" s="124">
        <v>0</v>
      </c>
      <c r="H69" s="119">
        <v>14429835</v>
      </c>
      <c r="I69" s="119">
        <v>2249691</v>
      </c>
      <c r="J69" s="119">
        <v>1555217</v>
      </c>
      <c r="K69" s="124">
        <v>1538488</v>
      </c>
      <c r="L69" s="124">
        <v>16729</v>
      </c>
      <c r="M69" s="124">
        <v>0</v>
      </c>
      <c r="N69" s="124">
        <v>694474</v>
      </c>
      <c r="O69" s="124">
        <v>0</v>
      </c>
      <c r="P69" s="124">
        <v>0</v>
      </c>
      <c r="Q69" s="124">
        <v>12180143</v>
      </c>
      <c r="R69" s="124">
        <v>1</v>
      </c>
      <c r="S69" s="124">
        <v>0</v>
      </c>
      <c r="T69" s="119">
        <v>12874618</v>
      </c>
      <c r="U69" s="121">
        <v>0.6913024944314575</v>
      </c>
    </row>
    <row r="70" spans="1:21" ht="15.75" hidden="1">
      <c r="A70" s="117">
        <v>4</v>
      </c>
      <c r="B70" s="117" t="s">
        <v>155</v>
      </c>
      <c r="C70" s="119">
        <v>0</v>
      </c>
      <c r="D70" s="124">
        <v>0</v>
      </c>
      <c r="E70" s="124">
        <v>0</v>
      </c>
      <c r="F70" s="124">
        <v>0</v>
      </c>
      <c r="G70" s="124">
        <v>0</v>
      </c>
      <c r="H70" s="119">
        <v>0</v>
      </c>
      <c r="I70" s="119">
        <v>0</v>
      </c>
      <c r="J70" s="119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19">
        <v>0</v>
      </c>
      <c r="U70" s="121" t="s">
        <v>140</v>
      </c>
    </row>
    <row r="71" spans="1:21" ht="15.75" hidden="1">
      <c r="A71" s="117">
        <v>5</v>
      </c>
      <c r="B71" s="117" t="s">
        <v>6</v>
      </c>
      <c r="C71" s="119">
        <v>0</v>
      </c>
      <c r="D71" s="124">
        <v>0</v>
      </c>
      <c r="E71" s="124">
        <v>0</v>
      </c>
      <c r="F71" s="124">
        <v>0</v>
      </c>
      <c r="G71" s="124">
        <v>0</v>
      </c>
      <c r="H71" s="119">
        <v>0</v>
      </c>
      <c r="I71" s="119">
        <v>0</v>
      </c>
      <c r="J71" s="119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19">
        <v>0</v>
      </c>
      <c r="U71" s="121" t="s">
        <v>140</v>
      </c>
    </row>
    <row r="72" spans="1:21" ht="15.75" hidden="1">
      <c r="A72" s="117">
        <v>6</v>
      </c>
      <c r="B72" s="117" t="s">
        <v>6</v>
      </c>
      <c r="C72" s="119">
        <v>0</v>
      </c>
      <c r="D72" s="124">
        <v>0</v>
      </c>
      <c r="E72" s="124">
        <v>0</v>
      </c>
      <c r="F72" s="124">
        <v>0</v>
      </c>
      <c r="G72" s="124">
        <v>0</v>
      </c>
      <c r="H72" s="119">
        <v>0</v>
      </c>
      <c r="I72" s="119">
        <v>0</v>
      </c>
      <c r="J72" s="119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19">
        <v>0</v>
      </c>
      <c r="U72" s="121" t="s">
        <v>140</v>
      </c>
    </row>
    <row r="73" spans="1:21" ht="15.75" hidden="1">
      <c r="A73" s="117">
        <v>7</v>
      </c>
      <c r="B73" s="117" t="s">
        <v>6</v>
      </c>
      <c r="C73" s="119">
        <v>0</v>
      </c>
      <c r="D73" s="124">
        <v>0</v>
      </c>
      <c r="E73" s="124">
        <v>0</v>
      </c>
      <c r="F73" s="124">
        <v>0</v>
      </c>
      <c r="G73" s="124">
        <v>0</v>
      </c>
      <c r="H73" s="119">
        <v>0</v>
      </c>
      <c r="I73" s="119">
        <v>0</v>
      </c>
      <c r="J73" s="119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0</v>
      </c>
      <c r="Q73" s="124">
        <v>0</v>
      </c>
      <c r="R73" s="124">
        <v>0</v>
      </c>
      <c r="S73" s="124">
        <v>0</v>
      </c>
      <c r="T73" s="119">
        <v>0</v>
      </c>
      <c r="U73" s="121" t="s">
        <v>140</v>
      </c>
    </row>
    <row r="74" spans="1:21" ht="15.75" hidden="1">
      <c r="A74" s="117">
        <v>8</v>
      </c>
      <c r="B74" s="117" t="s">
        <v>6</v>
      </c>
      <c r="C74" s="119">
        <v>0</v>
      </c>
      <c r="D74" s="124">
        <v>0</v>
      </c>
      <c r="E74" s="124">
        <v>0</v>
      </c>
      <c r="F74" s="124">
        <v>0</v>
      </c>
      <c r="G74" s="124">
        <v>0</v>
      </c>
      <c r="H74" s="119">
        <v>0</v>
      </c>
      <c r="I74" s="119">
        <v>0</v>
      </c>
      <c r="J74" s="119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19">
        <v>0</v>
      </c>
      <c r="U74" s="121" t="s">
        <v>140</v>
      </c>
    </row>
    <row r="75" spans="1:21" ht="15.75" hidden="1">
      <c r="A75" s="117">
        <v>9</v>
      </c>
      <c r="B75" s="117" t="s">
        <v>6</v>
      </c>
      <c r="C75" s="119">
        <v>0</v>
      </c>
      <c r="D75" s="124">
        <v>0</v>
      </c>
      <c r="E75" s="124">
        <v>0</v>
      </c>
      <c r="F75" s="124">
        <v>0</v>
      </c>
      <c r="G75" s="124">
        <v>0</v>
      </c>
      <c r="H75" s="119">
        <v>0</v>
      </c>
      <c r="I75" s="119">
        <v>0</v>
      </c>
      <c r="J75" s="119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19">
        <v>0</v>
      </c>
      <c r="U75" s="121" t="s">
        <v>140</v>
      </c>
    </row>
    <row r="76" spans="1:21" ht="15.75" hidden="1">
      <c r="A76" s="117">
        <v>10</v>
      </c>
      <c r="B76" s="117" t="s">
        <v>6</v>
      </c>
      <c r="C76" s="119">
        <v>0</v>
      </c>
      <c r="D76" s="124">
        <v>0</v>
      </c>
      <c r="E76" s="124">
        <v>0</v>
      </c>
      <c r="F76" s="124">
        <v>0</v>
      </c>
      <c r="G76" s="124">
        <v>0</v>
      </c>
      <c r="H76" s="119">
        <v>0</v>
      </c>
      <c r="I76" s="119">
        <v>0</v>
      </c>
      <c r="J76" s="119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19">
        <v>0</v>
      </c>
      <c r="U76" s="121" t="s">
        <v>140</v>
      </c>
    </row>
    <row r="77" spans="1:21" ht="15.75">
      <c r="A77" s="118">
        <v>6</v>
      </c>
      <c r="B77" s="112" t="s">
        <v>148</v>
      </c>
      <c r="C77" s="125">
        <v>24620159</v>
      </c>
      <c r="D77" s="125">
        <v>8366556</v>
      </c>
      <c r="E77" s="125">
        <v>16253603</v>
      </c>
      <c r="F77" s="125">
        <v>75920</v>
      </c>
      <c r="G77" s="125">
        <v>0</v>
      </c>
      <c r="H77" s="125">
        <v>24544239</v>
      </c>
      <c r="I77" s="125">
        <v>17922481</v>
      </c>
      <c r="J77" s="125">
        <v>3535072</v>
      </c>
      <c r="K77" s="125">
        <v>3300494</v>
      </c>
      <c r="L77" s="125">
        <v>234578</v>
      </c>
      <c r="M77" s="125">
        <v>0</v>
      </c>
      <c r="N77" s="125">
        <v>14387409</v>
      </c>
      <c r="O77" s="125">
        <v>0</v>
      </c>
      <c r="P77" s="125">
        <v>0</v>
      </c>
      <c r="Q77" s="125">
        <v>6193515</v>
      </c>
      <c r="R77" s="125">
        <v>428243</v>
      </c>
      <c r="S77" s="125">
        <v>0</v>
      </c>
      <c r="T77" s="125">
        <v>21009167</v>
      </c>
      <c r="U77" s="126">
        <v>0.197242334920037</v>
      </c>
    </row>
    <row r="78" spans="1:21" ht="15.75">
      <c r="A78" s="117">
        <v>1</v>
      </c>
      <c r="B78" s="117" t="s">
        <v>182</v>
      </c>
      <c r="C78" s="119">
        <v>158166</v>
      </c>
      <c r="D78" s="124">
        <v>25150</v>
      </c>
      <c r="E78" s="124">
        <v>133016</v>
      </c>
      <c r="F78" s="124">
        <v>9796</v>
      </c>
      <c r="G78" s="124">
        <v>0</v>
      </c>
      <c r="H78" s="119">
        <v>148370</v>
      </c>
      <c r="I78" s="119">
        <v>148370</v>
      </c>
      <c r="J78" s="119">
        <v>148370</v>
      </c>
      <c r="K78" s="124">
        <v>148369</v>
      </c>
      <c r="L78" s="124">
        <v>1</v>
      </c>
      <c r="M78" s="124">
        <v>0</v>
      </c>
      <c r="N78" s="124">
        <v>0</v>
      </c>
      <c r="O78" s="124">
        <v>0</v>
      </c>
      <c r="P78" s="124">
        <v>0</v>
      </c>
      <c r="Q78" s="124">
        <v>0</v>
      </c>
      <c r="R78" s="124">
        <v>0</v>
      </c>
      <c r="S78" s="124">
        <v>0</v>
      </c>
      <c r="T78" s="119">
        <v>0</v>
      </c>
      <c r="U78" s="121">
        <v>1</v>
      </c>
    </row>
    <row r="79" spans="1:21" ht="15.75">
      <c r="A79" s="117">
        <v>2</v>
      </c>
      <c r="B79" s="117" t="s">
        <v>173</v>
      </c>
      <c r="C79" s="119">
        <v>19697178</v>
      </c>
      <c r="D79" s="124">
        <v>6934242</v>
      </c>
      <c r="E79" s="124">
        <v>12762936</v>
      </c>
      <c r="F79" s="124">
        <v>48124</v>
      </c>
      <c r="G79" s="124">
        <v>0</v>
      </c>
      <c r="H79" s="119">
        <v>19649054</v>
      </c>
      <c r="I79" s="119">
        <v>14062968</v>
      </c>
      <c r="J79" s="119">
        <v>1527037</v>
      </c>
      <c r="K79" s="124">
        <v>1334551</v>
      </c>
      <c r="L79" s="124">
        <v>192486</v>
      </c>
      <c r="M79" s="124">
        <v>0</v>
      </c>
      <c r="N79" s="124">
        <v>12535931</v>
      </c>
      <c r="O79" s="124">
        <v>0</v>
      </c>
      <c r="P79" s="124">
        <v>0</v>
      </c>
      <c r="Q79" s="124">
        <v>5586086</v>
      </c>
      <c r="R79" s="124">
        <v>0</v>
      </c>
      <c r="S79" s="124">
        <v>0</v>
      </c>
      <c r="T79" s="119">
        <v>18122017</v>
      </c>
      <c r="U79" s="121">
        <v>0.10858568404621272</v>
      </c>
    </row>
    <row r="80" spans="1:21" ht="15.75">
      <c r="A80" s="117">
        <v>3</v>
      </c>
      <c r="B80" s="117" t="s">
        <v>176</v>
      </c>
      <c r="C80" s="119">
        <v>4764815</v>
      </c>
      <c r="D80" s="124">
        <v>1407164</v>
      </c>
      <c r="E80" s="124">
        <v>3357651</v>
      </c>
      <c r="F80" s="124">
        <v>18000</v>
      </c>
      <c r="G80" s="124">
        <v>0</v>
      </c>
      <c r="H80" s="119">
        <v>4746815</v>
      </c>
      <c r="I80" s="119">
        <v>3711143</v>
      </c>
      <c r="J80" s="119">
        <v>1859665</v>
      </c>
      <c r="K80" s="124">
        <v>1817574</v>
      </c>
      <c r="L80" s="124">
        <v>42091</v>
      </c>
      <c r="M80" s="124">
        <v>0</v>
      </c>
      <c r="N80" s="124">
        <v>1851478</v>
      </c>
      <c r="O80" s="124">
        <v>0</v>
      </c>
      <c r="P80" s="124">
        <v>0</v>
      </c>
      <c r="Q80" s="124">
        <v>607429</v>
      </c>
      <c r="R80" s="124">
        <v>428243</v>
      </c>
      <c r="S80" s="124">
        <v>0</v>
      </c>
      <c r="T80" s="119">
        <v>2887150</v>
      </c>
      <c r="U80" s="121">
        <v>0.5011030294440284</v>
      </c>
    </row>
    <row r="81" spans="1:21" ht="15.75" hidden="1">
      <c r="A81" s="117">
        <v>4</v>
      </c>
      <c r="B81" s="117" t="s">
        <v>6</v>
      </c>
      <c r="C81" s="119">
        <v>0</v>
      </c>
      <c r="D81" s="124">
        <v>0</v>
      </c>
      <c r="E81" s="124">
        <v>0</v>
      </c>
      <c r="F81" s="124">
        <v>0</v>
      </c>
      <c r="G81" s="124">
        <v>0</v>
      </c>
      <c r="H81" s="119">
        <v>0</v>
      </c>
      <c r="I81" s="119">
        <v>0</v>
      </c>
      <c r="J81" s="119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19">
        <v>0</v>
      </c>
      <c r="U81" s="121" t="s">
        <v>140</v>
      </c>
    </row>
    <row r="82" spans="1:21" ht="15.75" hidden="1">
      <c r="A82" s="117">
        <v>5</v>
      </c>
      <c r="B82" s="117" t="s">
        <v>6</v>
      </c>
      <c r="C82" s="119">
        <v>0</v>
      </c>
      <c r="D82" s="124">
        <v>0</v>
      </c>
      <c r="E82" s="124">
        <v>0</v>
      </c>
      <c r="F82" s="124">
        <v>0</v>
      </c>
      <c r="G82" s="124">
        <v>0</v>
      </c>
      <c r="H82" s="119">
        <v>0</v>
      </c>
      <c r="I82" s="119">
        <v>0</v>
      </c>
      <c r="J82" s="119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19">
        <v>0</v>
      </c>
      <c r="U82" s="121" t="s">
        <v>140</v>
      </c>
    </row>
    <row r="83" spans="1:21" ht="15.75" hidden="1">
      <c r="A83" s="117">
        <v>6</v>
      </c>
      <c r="B83" s="117" t="s">
        <v>6</v>
      </c>
      <c r="C83" s="119">
        <v>0</v>
      </c>
      <c r="D83" s="124">
        <v>0</v>
      </c>
      <c r="E83" s="124">
        <v>0</v>
      </c>
      <c r="F83" s="124">
        <v>0</v>
      </c>
      <c r="G83" s="124">
        <v>0</v>
      </c>
      <c r="H83" s="119">
        <v>0</v>
      </c>
      <c r="I83" s="119">
        <v>0</v>
      </c>
      <c r="J83" s="119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19">
        <v>0</v>
      </c>
      <c r="U83" s="121" t="s">
        <v>140</v>
      </c>
    </row>
    <row r="84" spans="1:21" ht="15.75" hidden="1">
      <c r="A84" s="117">
        <v>7</v>
      </c>
      <c r="B84" s="117" t="s">
        <v>6</v>
      </c>
      <c r="C84" s="119">
        <v>0</v>
      </c>
      <c r="D84" s="124">
        <v>0</v>
      </c>
      <c r="E84" s="124">
        <v>0</v>
      </c>
      <c r="F84" s="124">
        <v>0</v>
      </c>
      <c r="G84" s="124">
        <v>0</v>
      </c>
      <c r="H84" s="119">
        <v>0</v>
      </c>
      <c r="I84" s="119">
        <v>0</v>
      </c>
      <c r="J84" s="119">
        <v>0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19">
        <v>0</v>
      </c>
      <c r="U84" s="121" t="s">
        <v>140</v>
      </c>
    </row>
    <row r="85" spans="1:21" ht="15.75" hidden="1">
      <c r="A85" s="117">
        <v>8</v>
      </c>
      <c r="B85" s="117" t="s">
        <v>6</v>
      </c>
      <c r="C85" s="119">
        <v>0</v>
      </c>
      <c r="D85" s="124">
        <v>0</v>
      </c>
      <c r="E85" s="124">
        <v>0</v>
      </c>
      <c r="F85" s="124">
        <v>0</v>
      </c>
      <c r="G85" s="124">
        <v>0</v>
      </c>
      <c r="H85" s="119">
        <v>0</v>
      </c>
      <c r="I85" s="119">
        <v>0</v>
      </c>
      <c r="J85" s="119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19">
        <v>0</v>
      </c>
      <c r="U85" s="121" t="s">
        <v>140</v>
      </c>
    </row>
    <row r="86" spans="1:21" ht="15.75" hidden="1">
      <c r="A86" s="117">
        <v>9</v>
      </c>
      <c r="B86" s="117" t="s">
        <v>6</v>
      </c>
      <c r="C86" s="119">
        <v>0</v>
      </c>
      <c r="D86" s="124">
        <v>0</v>
      </c>
      <c r="E86" s="124">
        <v>0</v>
      </c>
      <c r="F86" s="124">
        <v>0</v>
      </c>
      <c r="G86" s="124">
        <v>0</v>
      </c>
      <c r="H86" s="119">
        <v>0</v>
      </c>
      <c r="I86" s="119">
        <v>0</v>
      </c>
      <c r="J86" s="119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19">
        <v>0</v>
      </c>
      <c r="U86" s="121" t="s">
        <v>140</v>
      </c>
    </row>
    <row r="87" spans="1:21" ht="15.75" hidden="1">
      <c r="A87" s="117">
        <v>10</v>
      </c>
      <c r="B87" s="117" t="s">
        <v>6</v>
      </c>
      <c r="C87" s="119">
        <v>0</v>
      </c>
      <c r="D87" s="124">
        <v>0</v>
      </c>
      <c r="E87" s="124">
        <v>0</v>
      </c>
      <c r="F87" s="124">
        <v>0</v>
      </c>
      <c r="G87" s="124">
        <v>0</v>
      </c>
      <c r="H87" s="119">
        <v>0</v>
      </c>
      <c r="I87" s="119">
        <v>0</v>
      </c>
      <c r="J87" s="119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19">
        <v>0</v>
      </c>
      <c r="U87" s="121" t="s">
        <v>140</v>
      </c>
    </row>
    <row r="88" spans="1:21" ht="15.75">
      <c r="A88" s="118">
        <v>7</v>
      </c>
      <c r="B88" s="112" t="s">
        <v>149</v>
      </c>
      <c r="C88" s="125">
        <v>89306903</v>
      </c>
      <c r="D88" s="125">
        <v>79111758</v>
      </c>
      <c r="E88" s="125">
        <v>10195145</v>
      </c>
      <c r="F88" s="125">
        <v>660410</v>
      </c>
      <c r="G88" s="125">
        <v>0</v>
      </c>
      <c r="H88" s="125">
        <v>88646493</v>
      </c>
      <c r="I88" s="125">
        <v>27952367</v>
      </c>
      <c r="J88" s="125">
        <v>18719448</v>
      </c>
      <c r="K88" s="125">
        <v>17120851</v>
      </c>
      <c r="L88" s="125">
        <v>1598597</v>
      </c>
      <c r="M88" s="125">
        <v>0</v>
      </c>
      <c r="N88" s="125">
        <v>9232919</v>
      </c>
      <c r="O88" s="125">
        <v>0</v>
      </c>
      <c r="P88" s="125">
        <v>0</v>
      </c>
      <c r="Q88" s="125">
        <v>60694126</v>
      </c>
      <c r="R88" s="125">
        <v>0</v>
      </c>
      <c r="S88" s="125">
        <v>0</v>
      </c>
      <c r="T88" s="125">
        <v>69927045</v>
      </c>
      <c r="U88" s="126">
        <v>0.6696909782273537</v>
      </c>
    </row>
    <row r="89" spans="1:21" ht="15.75">
      <c r="A89" s="117">
        <v>1</v>
      </c>
      <c r="B89" s="117" t="s">
        <v>177</v>
      </c>
      <c r="C89" s="119">
        <v>1232292</v>
      </c>
      <c r="D89" s="124">
        <v>593310</v>
      </c>
      <c r="E89" s="124">
        <v>638982</v>
      </c>
      <c r="F89" s="124">
        <v>135210</v>
      </c>
      <c r="G89" s="124">
        <v>0</v>
      </c>
      <c r="H89" s="119">
        <v>1097082</v>
      </c>
      <c r="I89" s="119">
        <v>830082</v>
      </c>
      <c r="J89" s="119">
        <v>743072</v>
      </c>
      <c r="K89" s="124">
        <v>743072</v>
      </c>
      <c r="L89" s="124">
        <v>0</v>
      </c>
      <c r="M89" s="124">
        <v>0</v>
      </c>
      <c r="N89" s="124">
        <v>87010</v>
      </c>
      <c r="O89" s="124">
        <v>0</v>
      </c>
      <c r="P89" s="124">
        <v>0</v>
      </c>
      <c r="Q89" s="124">
        <v>267000</v>
      </c>
      <c r="R89" s="124">
        <v>0</v>
      </c>
      <c r="S89" s="124">
        <v>0</v>
      </c>
      <c r="T89" s="119">
        <v>354010</v>
      </c>
      <c r="U89" s="121">
        <v>0.8951790305054199</v>
      </c>
    </row>
    <row r="90" spans="1:21" ht="15.75">
      <c r="A90" s="117">
        <v>2</v>
      </c>
      <c r="B90" s="117" t="s">
        <v>178</v>
      </c>
      <c r="C90" s="119">
        <v>75251878</v>
      </c>
      <c r="D90" s="124">
        <v>69646638</v>
      </c>
      <c r="E90" s="124">
        <v>5605240</v>
      </c>
      <c r="F90" s="124">
        <v>515000</v>
      </c>
      <c r="G90" s="124">
        <v>0</v>
      </c>
      <c r="H90" s="119">
        <v>74736878</v>
      </c>
      <c r="I90" s="119">
        <v>19908624</v>
      </c>
      <c r="J90" s="119">
        <v>14881104</v>
      </c>
      <c r="K90" s="124">
        <v>14829516</v>
      </c>
      <c r="L90" s="124">
        <v>51588</v>
      </c>
      <c r="M90" s="124">
        <v>0</v>
      </c>
      <c r="N90" s="124">
        <v>5027520</v>
      </c>
      <c r="O90" s="124">
        <v>0</v>
      </c>
      <c r="P90" s="124">
        <v>0</v>
      </c>
      <c r="Q90" s="124">
        <v>54828254</v>
      </c>
      <c r="R90" s="124">
        <v>0</v>
      </c>
      <c r="S90" s="124">
        <v>0</v>
      </c>
      <c r="T90" s="119">
        <v>59855774</v>
      </c>
      <c r="U90" s="121">
        <v>0.7474702420418408</v>
      </c>
    </row>
    <row r="91" spans="1:21" ht="15.75">
      <c r="A91" s="117">
        <v>3</v>
      </c>
      <c r="B91" s="117" t="s">
        <v>161</v>
      </c>
      <c r="C91" s="119">
        <v>12822733</v>
      </c>
      <c r="D91" s="124">
        <v>8871810</v>
      </c>
      <c r="E91" s="124">
        <v>3950923</v>
      </c>
      <c r="F91" s="124">
        <v>10200</v>
      </c>
      <c r="G91" s="124">
        <v>0</v>
      </c>
      <c r="H91" s="119">
        <v>12812533</v>
      </c>
      <c r="I91" s="119">
        <v>7213661</v>
      </c>
      <c r="J91" s="119">
        <v>3095272</v>
      </c>
      <c r="K91" s="124">
        <v>1548263</v>
      </c>
      <c r="L91" s="124">
        <v>1547009</v>
      </c>
      <c r="M91" s="124">
        <v>0</v>
      </c>
      <c r="N91" s="124">
        <v>4118389</v>
      </c>
      <c r="O91" s="124">
        <v>0</v>
      </c>
      <c r="P91" s="124">
        <v>0</v>
      </c>
      <c r="Q91" s="124">
        <v>5598872</v>
      </c>
      <c r="R91" s="124">
        <v>0</v>
      </c>
      <c r="S91" s="124">
        <v>0</v>
      </c>
      <c r="T91" s="119">
        <v>9717261</v>
      </c>
      <c r="U91" s="121">
        <v>0.4290847601516068</v>
      </c>
    </row>
    <row r="92" spans="1:21" ht="15.75" hidden="1">
      <c r="A92" s="117">
        <v>4</v>
      </c>
      <c r="B92" s="117" t="s">
        <v>6</v>
      </c>
      <c r="C92" s="119">
        <v>0</v>
      </c>
      <c r="D92" s="124">
        <v>0</v>
      </c>
      <c r="E92" s="124">
        <v>0</v>
      </c>
      <c r="F92" s="124">
        <v>0</v>
      </c>
      <c r="G92" s="124">
        <v>0</v>
      </c>
      <c r="H92" s="119">
        <v>0</v>
      </c>
      <c r="I92" s="119">
        <v>0</v>
      </c>
      <c r="J92" s="119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4">
        <v>0</v>
      </c>
      <c r="T92" s="119">
        <v>0</v>
      </c>
      <c r="U92" s="121" t="s">
        <v>140</v>
      </c>
    </row>
    <row r="93" spans="1:21" ht="15.75" hidden="1">
      <c r="A93" s="117">
        <v>5</v>
      </c>
      <c r="B93" s="117" t="s">
        <v>6</v>
      </c>
      <c r="C93" s="119">
        <v>0</v>
      </c>
      <c r="D93" s="124">
        <v>0</v>
      </c>
      <c r="E93" s="124">
        <v>0</v>
      </c>
      <c r="F93" s="124">
        <v>0</v>
      </c>
      <c r="G93" s="124">
        <v>0</v>
      </c>
      <c r="H93" s="119">
        <v>0</v>
      </c>
      <c r="I93" s="119">
        <v>0</v>
      </c>
      <c r="J93" s="119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24">
        <v>0</v>
      </c>
      <c r="Q93" s="124">
        <v>0</v>
      </c>
      <c r="R93" s="124">
        <v>0</v>
      </c>
      <c r="S93" s="124">
        <v>0</v>
      </c>
      <c r="T93" s="119">
        <v>0</v>
      </c>
      <c r="U93" s="121" t="s">
        <v>140</v>
      </c>
    </row>
    <row r="94" spans="1:21" ht="15.75" hidden="1">
      <c r="A94" s="117">
        <v>6</v>
      </c>
      <c r="B94" s="117" t="s">
        <v>6</v>
      </c>
      <c r="C94" s="119">
        <v>0</v>
      </c>
      <c r="D94" s="124">
        <v>0</v>
      </c>
      <c r="E94" s="124">
        <v>0</v>
      </c>
      <c r="F94" s="124">
        <v>0</v>
      </c>
      <c r="G94" s="124">
        <v>0</v>
      </c>
      <c r="H94" s="119">
        <v>0</v>
      </c>
      <c r="I94" s="119">
        <v>0</v>
      </c>
      <c r="J94" s="119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24">
        <v>0</v>
      </c>
      <c r="Q94" s="124">
        <v>0</v>
      </c>
      <c r="R94" s="124">
        <v>0</v>
      </c>
      <c r="S94" s="124">
        <v>0</v>
      </c>
      <c r="T94" s="119">
        <v>0</v>
      </c>
      <c r="U94" s="121" t="s">
        <v>140</v>
      </c>
    </row>
    <row r="95" spans="1:21" ht="15.75" hidden="1">
      <c r="A95" s="117">
        <v>7</v>
      </c>
      <c r="B95" s="117" t="s">
        <v>6</v>
      </c>
      <c r="C95" s="119">
        <v>0</v>
      </c>
      <c r="D95" s="124">
        <v>0</v>
      </c>
      <c r="E95" s="124">
        <v>0</v>
      </c>
      <c r="F95" s="124">
        <v>0</v>
      </c>
      <c r="G95" s="124">
        <v>0</v>
      </c>
      <c r="H95" s="119">
        <v>0</v>
      </c>
      <c r="I95" s="119">
        <v>0</v>
      </c>
      <c r="J95" s="119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0</v>
      </c>
      <c r="S95" s="124">
        <v>0</v>
      </c>
      <c r="T95" s="119">
        <v>0</v>
      </c>
      <c r="U95" s="121" t="s">
        <v>140</v>
      </c>
    </row>
    <row r="96" spans="1:21" ht="15.75" hidden="1">
      <c r="A96" s="117">
        <v>8</v>
      </c>
      <c r="B96" s="117" t="s">
        <v>6</v>
      </c>
      <c r="C96" s="119">
        <v>0</v>
      </c>
      <c r="D96" s="124">
        <v>0</v>
      </c>
      <c r="E96" s="124">
        <v>0</v>
      </c>
      <c r="F96" s="124">
        <v>0</v>
      </c>
      <c r="G96" s="124">
        <v>0</v>
      </c>
      <c r="H96" s="119">
        <v>0</v>
      </c>
      <c r="I96" s="119">
        <v>0</v>
      </c>
      <c r="J96" s="119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19">
        <v>0</v>
      </c>
      <c r="U96" s="121" t="s">
        <v>140</v>
      </c>
    </row>
    <row r="97" spans="1:21" ht="15.75" hidden="1">
      <c r="A97" s="117">
        <v>9</v>
      </c>
      <c r="B97" s="117" t="s">
        <v>6</v>
      </c>
      <c r="C97" s="119">
        <v>0</v>
      </c>
      <c r="D97" s="124">
        <v>0</v>
      </c>
      <c r="E97" s="124">
        <v>0</v>
      </c>
      <c r="F97" s="124">
        <v>0</v>
      </c>
      <c r="G97" s="124">
        <v>0</v>
      </c>
      <c r="H97" s="119">
        <v>0</v>
      </c>
      <c r="I97" s="119">
        <v>0</v>
      </c>
      <c r="J97" s="119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19">
        <v>0</v>
      </c>
      <c r="U97" s="121" t="s">
        <v>140</v>
      </c>
    </row>
    <row r="98" spans="1:21" ht="15.75" hidden="1">
      <c r="A98" s="117">
        <v>10</v>
      </c>
      <c r="B98" s="117" t="s">
        <v>6</v>
      </c>
      <c r="C98" s="119">
        <v>0</v>
      </c>
      <c r="D98" s="124">
        <v>0</v>
      </c>
      <c r="E98" s="124">
        <v>0</v>
      </c>
      <c r="F98" s="124">
        <v>0</v>
      </c>
      <c r="G98" s="124">
        <v>0</v>
      </c>
      <c r="H98" s="119">
        <v>0</v>
      </c>
      <c r="I98" s="119">
        <v>0</v>
      </c>
      <c r="J98" s="119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24">
        <v>0</v>
      </c>
      <c r="Q98" s="124">
        <v>0</v>
      </c>
      <c r="R98" s="124">
        <v>0</v>
      </c>
      <c r="S98" s="124">
        <v>0</v>
      </c>
      <c r="T98" s="119">
        <v>0</v>
      </c>
      <c r="U98" s="121" t="s">
        <v>140</v>
      </c>
    </row>
    <row r="99" spans="1:21" ht="15.75">
      <c r="A99" s="118">
        <v>8</v>
      </c>
      <c r="B99" s="112" t="s">
        <v>150</v>
      </c>
      <c r="C99" s="125">
        <v>1651469</v>
      </c>
      <c r="D99" s="125">
        <v>1002366</v>
      </c>
      <c r="E99" s="125">
        <v>649103</v>
      </c>
      <c r="F99" s="125">
        <v>0</v>
      </c>
      <c r="G99" s="125">
        <v>0</v>
      </c>
      <c r="H99" s="125">
        <v>1651469</v>
      </c>
      <c r="I99" s="125">
        <v>1014373</v>
      </c>
      <c r="J99" s="125">
        <v>552546</v>
      </c>
      <c r="K99" s="125">
        <v>524330</v>
      </c>
      <c r="L99" s="125">
        <v>28216</v>
      </c>
      <c r="M99" s="125">
        <v>0</v>
      </c>
      <c r="N99" s="125">
        <v>461827</v>
      </c>
      <c r="O99" s="125">
        <v>0</v>
      </c>
      <c r="P99" s="125">
        <v>0</v>
      </c>
      <c r="Q99" s="125">
        <v>637096</v>
      </c>
      <c r="R99" s="125">
        <v>0</v>
      </c>
      <c r="S99" s="125">
        <v>0</v>
      </c>
      <c r="T99" s="125">
        <v>1098923</v>
      </c>
      <c r="U99" s="126">
        <v>0.5447167856399964</v>
      </c>
    </row>
    <row r="100" spans="1:21" ht="15.75">
      <c r="A100" s="117">
        <v>1</v>
      </c>
      <c r="B100" s="117" t="s">
        <v>175</v>
      </c>
      <c r="C100" s="119">
        <v>75788</v>
      </c>
      <c r="D100" s="124">
        <v>9485</v>
      </c>
      <c r="E100" s="124">
        <v>66303</v>
      </c>
      <c r="F100" s="124">
        <v>0</v>
      </c>
      <c r="G100" s="124">
        <v>0</v>
      </c>
      <c r="H100" s="119">
        <v>75788</v>
      </c>
      <c r="I100" s="119">
        <v>75788</v>
      </c>
      <c r="J100" s="119">
        <v>69788</v>
      </c>
      <c r="K100" s="124">
        <v>69788</v>
      </c>
      <c r="L100" s="124">
        <v>0</v>
      </c>
      <c r="M100" s="124">
        <v>0</v>
      </c>
      <c r="N100" s="124">
        <v>6000</v>
      </c>
      <c r="O100" s="124">
        <v>0</v>
      </c>
      <c r="P100" s="124">
        <v>0</v>
      </c>
      <c r="Q100" s="124">
        <v>0</v>
      </c>
      <c r="R100" s="124">
        <v>0</v>
      </c>
      <c r="S100" s="124">
        <v>0</v>
      </c>
      <c r="T100" s="119">
        <v>6000</v>
      </c>
      <c r="U100" s="121">
        <v>0.920831793951549</v>
      </c>
    </row>
    <row r="101" spans="1:21" ht="15.75">
      <c r="A101" s="117">
        <v>2</v>
      </c>
      <c r="B101" s="117" t="s">
        <v>180</v>
      </c>
      <c r="C101" s="119">
        <v>1575681</v>
      </c>
      <c r="D101" s="124">
        <v>992881</v>
      </c>
      <c r="E101" s="124">
        <v>582800</v>
      </c>
      <c r="F101" s="124">
        <v>0</v>
      </c>
      <c r="G101" s="124">
        <v>0</v>
      </c>
      <c r="H101" s="119">
        <v>1575681</v>
      </c>
      <c r="I101" s="119">
        <v>938585</v>
      </c>
      <c r="J101" s="119">
        <v>482758</v>
      </c>
      <c r="K101" s="124">
        <v>454542</v>
      </c>
      <c r="L101" s="124">
        <v>28216</v>
      </c>
      <c r="M101" s="124">
        <v>0</v>
      </c>
      <c r="N101" s="124">
        <v>455827</v>
      </c>
      <c r="O101" s="124">
        <v>0</v>
      </c>
      <c r="P101" s="124">
        <v>0</v>
      </c>
      <c r="Q101" s="124">
        <v>637096</v>
      </c>
      <c r="R101" s="124">
        <v>0</v>
      </c>
      <c r="S101" s="124">
        <v>0</v>
      </c>
      <c r="T101" s="119">
        <v>1092923</v>
      </c>
      <c r="U101" s="121">
        <v>0.5143465962059909</v>
      </c>
    </row>
    <row r="102" spans="1:21" ht="15.75" hidden="1">
      <c r="A102" s="117">
        <v>3</v>
      </c>
      <c r="B102" s="117" t="s">
        <v>180</v>
      </c>
      <c r="C102" s="119">
        <v>0</v>
      </c>
      <c r="D102" s="124">
        <v>0</v>
      </c>
      <c r="E102" s="124">
        <v>0</v>
      </c>
      <c r="F102" s="124">
        <v>0</v>
      </c>
      <c r="G102" s="124">
        <v>0</v>
      </c>
      <c r="H102" s="119">
        <v>0</v>
      </c>
      <c r="I102" s="119">
        <v>0</v>
      </c>
      <c r="J102" s="119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24">
        <v>0</v>
      </c>
      <c r="R102" s="124">
        <v>0</v>
      </c>
      <c r="S102" s="124">
        <v>0</v>
      </c>
      <c r="T102" s="119">
        <v>0</v>
      </c>
      <c r="U102" s="121" t="s">
        <v>140</v>
      </c>
    </row>
    <row r="103" spans="1:21" ht="15.75" hidden="1">
      <c r="A103" s="117">
        <v>4</v>
      </c>
      <c r="B103" s="117" t="s">
        <v>6</v>
      </c>
      <c r="C103" s="119">
        <v>0</v>
      </c>
      <c r="D103" s="124">
        <v>0</v>
      </c>
      <c r="E103" s="124">
        <v>0</v>
      </c>
      <c r="F103" s="124">
        <v>0</v>
      </c>
      <c r="G103" s="124">
        <v>0</v>
      </c>
      <c r="H103" s="119">
        <v>0</v>
      </c>
      <c r="I103" s="119">
        <v>0</v>
      </c>
      <c r="J103" s="119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24">
        <v>0</v>
      </c>
      <c r="Q103" s="124">
        <v>0</v>
      </c>
      <c r="R103" s="124">
        <v>0</v>
      </c>
      <c r="S103" s="124">
        <v>0</v>
      </c>
      <c r="T103" s="119">
        <v>0</v>
      </c>
      <c r="U103" s="121" t="s">
        <v>140</v>
      </c>
    </row>
    <row r="104" spans="1:21" ht="15.75" hidden="1">
      <c r="A104" s="117">
        <v>5</v>
      </c>
      <c r="B104" s="117" t="s">
        <v>6</v>
      </c>
      <c r="C104" s="119">
        <v>0</v>
      </c>
      <c r="D104" s="124">
        <v>0</v>
      </c>
      <c r="E104" s="124">
        <v>0</v>
      </c>
      <c r="F104" s="124">
        <v>0</v>
      </c>
      <c r="G104" s="124">
        <v>0</v>
      </c>
      <c r="H104" s="119">
        <v>0</v>
      </c>
      <c r="I104" s="119">
        <v>0</v>
      </c>
      <c r="J104" s="119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24">
        <v>0</v>
      </c>
      <c r="R104" s="124">
        <v>0</v>
      </c>
      <c r="S104" s="124">
        <v>0</v>
      </c>
      <c r="T104" s="119">
        <v>0</v>
      </c>
      <c r="U104" s="121" t="s">
        <v>140</v>
      </c>
    </row>
    <row r="105" spans="1:21" ht="15.75" hidden="1">
      <c r="A105" s="117">
        <v>6</v>
      </c>
      <c r="B105" s="117" t="s">
        <v>6</v>
      </c>
      <c r="C105" s="119">
        <v>0</v>
      </c>
      <c r="D105" s="124">
        <v>0</v>
      </c>
      <c r="E105" s="124">
        <v>0</v>
      </c>
      <c r="F105" s="124">
        <v>0</v>
      </c>
      <c r="G105" s="124">
        <v>0</v>
      </c>
      <c r="H105" s="119">
        <v>0</v>
      </c>
      <c r="I105" s="119">
        <v>0</v>
      </c>
      <c r="J105" s="119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0</v>
      </c>
      <c r="P105" s="124">
        <v>0</v>
      </c>
      <c r="Q105" s="124">
        <v>0</v>
      </c>
      <c r="R105" s="124">
        <v>0</v>
      </c>
      <c r="S105" s="124">
        <v>0</v>
      </c>
      <c r="T105" s="119">
        <v>0</v>
      </c>
      <c r="U105" s="121" t="s">
        <v>140</v>
      </c>
    </row>
    <row r="106" spans="1:21" ht="15.75" hidden="1">
      <c r="A106" s="117">
        <v>7</v>
      </c>
      <c r="B106" s="117" t="s">
        <v>6</v>
      </c>
      <c r="C106" s="119">
        <v>0</v>
      </c>
      <c r="D106" s="124">
        <v>0</v>
      </c>
      <c r="E106" s="124">
        <v>0</v>
      </c>
      <c r="F106" s="124">
        <v>0</v>
      </c>
      <c r="G106" s="124">
        <v>0</v>
      </c>
      <c r="H106" s="119">
        <v>0</v>
      </c>
      <c r="I106" s="119">
        <v>0</v>
      </c>
      <c r="J106" s="119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4">
        <v>0</v>
      </c>
      <c r="R106" s="124">
        <v>0</v>
      </c>
      <c r="S106" s="124">
        <v>0</v>
      </c>
      <c r="T106" s="119">
        <v>0</v>
      </c>
      <c r="U106" s="121" t="s">
        <v>140</v>
      </c>
    </row>
    <row r="107" spans="1:21" ht="15.75" hidden="1">
      <c r="A107" s="117">
        <v>8</v>
      </c>
      <c r="B107" s="117" t="s">
        <v>6</v>
      </c>
      <c r="C107" s="119">
        <v>0</v>
      </c>
      <c r="D107" s="124">
        <v>0</v>
      </c>
      <c r="E107" s="124">
        <v>0</v>
      </c>
      <c r="F107" s="124">
        <v>0</v>
      </c>
      <c r="G107" s="124">
        <v>0</v>
      </c>
      <c r="H107" s="119">
        <v>0</v>
      </c>
      <c r="I107" s="119">
        <v>0</v>
      </c>
      <c r="J107" s="119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0</v>
      </c>
      <c r="R107" s="124">
        <v>0</v>
      </c>
      <c r="S107" s="124">
        <v>0</v>
      </c>
      <c r="T107" s="119">
        <v>0</v>
      </c>
      <c r="U107" s="121" t="s">
        <v>140</v>
      </c>
    </row>
    <row r="108" spans="1:21" ht="15.75" hidden="1">
      <c r="A108" s="117">
        <v>9</v>
      </c>
      <c r="B108" s="117" t="s">
        <v>6</v>
      </c>
      <c r="C108" s="119">
        <v>0</v>
      </c>
      <c r="D108" s="124">
        <v>0</v>
      </c>
      <c r="E108" s="124">
        <v>0</v>
      </c>
      <c r="F108" s="124">
        <v>0</v>
      </c>
      <c r="G108" s="124">
        <v>0</v>
      </c>
      <c r="H108" s="119">
        <v>0</v>
      </c>
      <c r="I108" s="119">
        <v>0</v>
      </c>
      <c r="J108" s="119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19">
        <v>0</v>
      </c>
      <c r="U108" s="121" t="s">
        <v>140</v>
      </c>
    </row>
    <row r="109" spans="1:21" ht="15.75" hidden="1">
      <c r="A109" s="117">
        <v>10</v>
      </c>
      <c r="B109" s="117" t="s">
        <v>6</v>
      </c>
      <c r="C109" s="119">
        <v>0</v>
      </c>
      <c r="D109" s="124">
        <v>0</v>
      </c>
      <c r="E109" s="124">
        <v>0</v>
      </c>
      <c r="F109" s="124">
        <v>0</v>
      </c>
      <c r="G109" s="124">
        <v>0</v>
      </c>
      <c r="H109" s="119">
        <v>0</v>
      </c>
      <c r="I109" s="119">
        <v>0</v>
      </c>
      <c r="J109" s="119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24">
        <v>0</v>
      </c>
      <c r="Q109" s="124">
        <v>0</v>
      </c>
      <c r="R109" s="124">
        <v>0</v>
      </c>
      <c r="S109" s="124">
        <v>0</v>
      </c>
      <c r="T109" s="119">
        <v>0</v>
      </c>
      <c r="U109" s="121" t="s">
        <v>140</v>
      </c>
    </row>
    <row r="110" spans="1:21" ht="15.75">
      <c r="A110" s="118">
        <v>9</v>
      </c>
      <c r="B110" s="112" t="s">
        <v>151</v>
      </c>
      <c r="C110" s="125">
        <v>77252885</v>
      </c>
      <c r="D110" s="125">
        <v>9814081</v>
      </c>
      <c r="E110" s="125">
        <v>67438804</v>
      </c>
      <c r="F110" s="125">
        <v>172755</v>
      </c>
      <c r="G110" s="125">
        <v>0</v>
      </c>
      <c r="H110" s="125">
        <v>77080130</v>
      </c>
      <c r="I110" s="125">
        <v>16082657</v>
      </c>
      <c r="J110" s="125">
        <v>8028354</v>
      </c>
      <c r="K110" s="125">
        <v>6660210</v>
      </c>
      <c r="L110" s="125">
        <v>1368144</v>
      </c>
      <c r="M110" s="125">
        <v>0</v>
      </c>
      <c r="N110" s="125">
        <v>8054303</v>
      </c>
      <c r="O110" s="125">
        <v>0</v>
      </c>
      <c r="P110" s="125">
        <v>0</v>
      </c>
      <c r="Q110" s="125">
        <v>4883697</v>
      </c>
      <c r="R110" s="125">
        <v>56113776</v>
      </c>
      <c r="S110" s="125">
        <v>0</v>
      </c>
      <c r="T110" s="125">
        <v>69051776</v>
      </c>
      <c r="U110" s="126">
        <v>0.49919326141196696</v>
      </c>
    </row>
    <row r="111" spans="1:21" ht="15.75">
      <c r="A111" s="117">
        <v>1</v>
      </c>
      <c r="B111" s="110" t="s">
        <v>181</v>
      </c>
      <c r="C111" s="119">
        <v>45073</v>
      </c>
      <c r="D111" s="124">
        <v>0</v>
      </c>
      <c r="E111" s="124">
        <v>45073</v>
      </c>
      <c r="F111" s="124">
        <v>0</v>
      </c>
      <c r="G111" s="124">
        <v>0</v>
      </c>
      <c r="H111" s="119">
        <v>45073</v>
      </c>
      <c r="I111" s="119">
        <v>45073</v>
      </c>
      <c r="J111" s="119">
        <v>45073</v>
      </c>
      <c r="K111" s="124">
        <v>45073</v>
      </c>
      <c r="L111" s="124">
        <v>0</v>
      </c>
      <c r="M111" s="124">
        <v>0</v>
      </c>
      <c r="N111" s="124">
        <v>0</v>
      </c>
      <c r="O111" s="124">
        <v>0</v>
      </c>
      <c r="P111" s="124">
        <v>0</v>
      </c>
      <c r="Q111" s="124">
        <v>0</v>
      </c>
      <c r="R111" s="124">
        <v>0</v>
      </c>
      <c r="S111" s="124">
        <v>0</v>
      </c>
      <c r="T111" s="119">
        <v>0</v>
      </c>
      <c r="U111" s="121">
        <v>1</v>
      </c>
    </row>
    <row r="112" spans="1:21" ht="15.75">
      <c r="A112" s="117">
        <v>2</v>
      </c>
      <c r="B112" s="110" t="s">
        <v>183</v>
      </c>
      <c r="C112" s="119">
        <v>8152861</v>
      </c>
      <c r="D112" s="124">
        <v>2136077</v>
      </c>
      <c r="E112" s="124">
        <v>6016784</v>
      </c>
      <c r="F112" s="124">
        <v>160000</v>
      </c>
      <c r="G112" s="124">
        <v>0</v>
      </c>
      <c r="H112" s="119">
        <v>7992861</v>
      </c>
      <c r="I112" s="119">
        <v>7517760</v>
      </c>
      <c r="J112" s="119">
        <v>4402938</v>
      </c>
      <c r="K112" s="124">
        <v>4282797</v>
      </c>
      <c r="L112" s="124">
        <v>120141</v>
      </c>
      <c r="M112" s="124">
        <v>0</v>
      </c>
      <c r="N112" s="124">
        <v>3114822</v>
      </c>
      <c r="O112" s="124">
        <v>0</v>
      </c>
      <c r="P112" s="124">
        <v>0</v>
      </c>
      <c r="Q112" s="124">
        <v>475101</v>
      </c>
      <c r="R112" s="124">
        <v>0</v>
      </c>
      <c r="S112" s="124">
        <v>0</v>
      </c>
      <c r="T112" s="119">
        <v>3589923</v>
      </c>
      <c r="U112" s="121">
        <v>0.5856715298173925</v>
      </c>
    </row>
    <row r="113" spans="1:21" ht="15.75">
      <c r="A113" s="117">
        <v>2</v>
      </c>
      <c r="B113" s="110" t="s">
        <v>184</v>
      </c>
      <c r="C113" s="119">
        <v>60532274</v>
      </c>
      <c r="D113" s="124">
        <v>2604203</v>
      </c>
      <c r="E113" s="124">
        <v>57928071</v>
      </c>
      <c r="F113" s="124">
        <v>12755</v>
      </c>
      <c r="G113" s="124">
        <v>0</v>
      </c>
      <c r="H113" s="119">
        <v>60519519</v>
      </c>
      <c r="I113" s="119">
        <v>3037039</v>
      </c>
      <c r="J113" s="119">
        <v>1333994</v>
      </c>
      <c r="K113" s="124">
        <v>419038</v>
      </c>
      <c r="L113" s="124">
        <v>914956</v>
      </c>
      <c r="M113" s="124">
        <v>0</v>
      </c>
      <c r="N113" s="124">
        <v>1703045</v>
      </c>
      <c r="O113" s="124">
        <v>0</v>
      </c>
      <c r="P113" s="124">
        <v>0</v>
      </c>
      <c r="Q113" s="124">
        <v>1958431</v>
      </c>
      <c r="R113" s="124">
        <v>55524049</v>
      </c>
      <c r="S113" s="124">
        <v>0</v>
      </c>
      <c r="T113" s="119">
        <v>59185525</v>
      </c>
      <c r="U113" s="121">
        <v>0.439241642929182</v>
      </c>
    </row>
    <row r="114" spans="1:21" ht="15.75">
      <c r="A114" s="117">
        <v>3</v>
      </c>
      <c r="B114" s="110" t="s">
        <v>185</v>
      </c>
      <c r="C114" s="119">
        <v>8522677</v>
      </c>
      <c r="D114" s="124">
        <v>5073801</v>
      </c>
      <c r="E114" s="124">
        <v>3448876</v>
      </c>
      <c r="F114" s="124">
        <v>0</v>
      </c>
      <c r="G114" s="124">
        <v>0</v>
      </c>
      <c r="H114" s="119">
        <v>8522677</v>
      </c>
      <c r="I114" s="119">
        <v>5482785</v>
      </c>
      <c r="J114" s="119">
        <v>2246349</v>
      </c>
      <c r="K114" s="124">
        <v>1913302</v>
      </c>
      <c r="L114" s="124">
        <v>333047</v>
      </c>
      <c r="M114" s="124">
        <v>0</v>
      </c>
      <c r="N114" s="124">
        <v>3236436</v>
      </c>
      <c r="O114" s="124">
        <v>0</v>
      </c>
      <c r="P114" s="124">
        <v>0</v>
      </c>
      <c r="Q114" s="124">
        <v>2450165</v>
      </c>
      <c r="R114" s="124">
        <v>589727</v>
      </c>
      <c r="S114" s="124">
        <v>0</v>
      </c>
      <c r="T114" s="119">
        <v>6276328</v>
      </c>
      <c r="U114" s="121">
        <v>0.40970948158645654</v>
      </c>
    </row>
    <row r="115" spans="1:21" ht="15.75" hidden="1">
      <c r="A115" s="117">
        <v>4</v>
      </c>
      <c r="B115" s="117" t="s">
        <v>6</v>
      </c>
      <c r="C115" s="119">
        <v>0</v>
      </c>
      <c r="D115" s="124">
        <v>0</v>
      </c>
      <c r="E115" s="124">
        <v>0</v>
      </c>
      <c r="F115" s="124">
        <v>0</v>
      </c>
      <c r="G115" s="124">
        <v>0</v>
      </c>
      <c r="H115" s="119">
        <v>0</v>
      </c>
      <c r="I115" s="119">
        <v>0</v>
      </c>
      <c r="J115" s="119">
        <v>0</v>
      </c>
      <c r="K115" s="124">
        <v>0</v>
      </c>
      <c r="L115" s="124">
        <v>0</v>
      </c>
      <c r="M115" s="124">
        <v>0</v>
      </c>
      <c r="N115" s="124">
        <v>0</v>
      </c>
      <c r="O115" s="124">
        <v>0</v>
      </c>
      <c r="P115" s="124">
        <v>0</v>
      </c>
      <c r="Q115" s="124">
        <v>0</v>
      </c>
      <c r="R115" s="124">
        <v>0</v>
      </c>
      <c r="S115" s="124">
        <v>0</v>
      </c>
      <c r="T115" s="119">
        <v>0</v>
      </c>
      <c r="U115" s="121" t="s">
        <v>140</v>
      </c>
    </row>
    <row r="116" spans="1:21" ht="15.75" hidden="1">
      <c r="A116" s="117">
        <v>6</v>
      </c>
      <c r="B116" s="117" t="s">
        <v>6</v>
      </c>
      <c r="C116" s="104">
        <v>0</v>
      </c>
      <c r="D116" s="111">
        <v>0</v>
      </c>
      <c r="E116" s="111">
        <v>0</v>
      </c>
      <c r="F116" s="111">
        <v>0</v>
      </c>
      <c r="G116" s="111">
        <v>0</v>
      </c>
      <c r="H116" s="104">
        <v>0</v>
      </c>
      <c r="I116" s="104">
        <v>0</v>
      </c>
      <c r="J116" s="104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hidden="1">
      <c r="A117" s="117">
        <v>7</v>
      </c>
      <c r="B117" s="117" t="s">
        <v>6</v>
      </c>
      <c r="C117" s="104">
        <v>0</v>
      </c>
      <c r="D117" s="111">
        <v>0</v>
      </c>
      <c r="E117" s="111">
        <v>0</v>
      </c>
      <c r="F117" s="111">
        <v>0</v>
      </c>
      <c r="G117" s="111">
        <v>0</v>
      </c>
      <c r="H117" s="104">
        <v>0</v>
      </c>
      <c r="I117" s="104">
        <v>0</v>
      </c>
      <c r="J117" s="104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hidden="1">
      <c r="A118" s="117">
        <v>8</v>
      </c>
      <c r="B118" s="117" t="s">
        <v>6</v>
      </c>
      <c r="C118" s="104">
        <v>0</v>
      </c>
      <c r="D118" s="111">
        <v>0</v>
      </c>
      <c r="E118" s="111">
        <v>0</v>
      </c>
      <c r="F118" s="111">
        <v>0</v>
      </c>
      <c r="G118" s="111">
        <v>0</v>
      </c>
      <c r="H118" s="104">
        <v>0</v>
      </c>
      <c r="I118" s="104">
        <v>0</v>
      </c>
      <c r="J118" s="104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hidden="1">
      <c r="A119" s="117">
        <v>9</v>
      </c>
      <c r="B119" s="117" t="s">
        <v>6</v>
      </c>
      <c r="C119" s="104">
        <v>0</v>
      </c>
      <c r="D119" s="111">
        <v>0</v>
      </c>
      <c r="E119" s="111">
        <v>0</v>
      </c>
      <c r="F119" s="111">
        <v>0</v>
      </c>
      <c r="G119" s="111">
        <v>0</v>
      </c>
      <c r="H119" s="104">
        <v>0</v>
      </c>
      <c r="I119" s="104">
        <v>0</v>
      </c>
      <c r="J119" s="104">
        <v>0</v>
      </c>
      <c r="K119" s="111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hidden="1">
      <c r="A120" s="117">
        <v>10</v>
      </c>
      <c r="B120" s="117" t="s">
        <v>6</v>
      </c>
      <c r="C120" s="104">
        <v>0</v>
      </c>
      <c r="D120" s="111">
        <v>0</v>
      </c>
      <c r="E120" s="111">
        <v>0</v>
      </c>
      <c r="F120" s="111">
        <v>0</v>
      </c>
      <c r="G120" s="111">
        <v>0</v>
      </c>
      <c r="H120" s="104">
        <v>0</v>
      </c>
      <c r="I120" s="104">
        <v>0</v>
      </c>
      <c r="J120" s="104">
        <v>0</v>
      </c>
      <c r="K120" s="111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206" t="str">
        <f>TT!C7</f>
        <v>Quảng Trị, ngày 05 tháng 9 năm 2022</v>
      </c>
      <c r="B121" s="207"/>
      <c r="C121" s="207"/>
      <c r="D121" s="207"/>
      <c r="E121" s="207"/>
      <c r="F121" s="97"/>
      <c r="G121" s="97"/>
      <c r="H121" s="97"/>
      <c r="I121" s="98"/>
      <c r="J121" s="98"/>
      <c r="K121" s="98"/>
      <c r="L121" s="98"/>
      <c r="M121" s="98"/>
      <c r="N121" s="208" t="str">
        <f>TT!C4</f>
        <v>Quảng Trị, ngày 05 tháng 9 năm 2022</v>
      </c>
      <c r="O121" s="209"/>
      <c r="P121" s="209"/>
      <c r="Q121" s="209"/>
      <c r="R121" s="209"/>
      <c r="S121" s="209"/>
      <c r="T121" s="209"/>
      <c r="U121" s="209"/>
    </row>
    <row r="122" spans="1:21" ht="36.75" customHeight="1">
      <c r="A122" s="210" t="s">
        <v>122</v>
      </c>
      <c r="B122" s="211"/>
      <c r="C122" s="211"/>
      <c r="D122" s="211"/>
      <c r="E122" s="211"/>
      <c r="F122" s="91"/>
      <c r="G122" s="91"/>
      <c r="H122" s="91"/>
      <c r="I122" s="78"/>
      <c r="J122" s="78"/>
      <c r="K122" s="78"/>
      <c r="L122" s="78"/>
      <c r="M122" s="78"/>
      <c r="N122" s="212" t="str">
        <f>TT!C5</f>
        <v>KT.CỤC TRƯỞNG
PHÓ CỤC TRƯỞNG</v>
      </c>
      <c r="O122" s="212"/>
      <c r="P122" s="212"/>
      <c r="Q122" s="212"/>
      <c r="R122" s="212"/>
      <c r="S122" s="212"/>
      <c r="T122" s="212"/>
      <c r="U122" s="212"/>
    </row>
    <row r="123" spans="1:21" ht="45" customHeight="1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15.75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213" t="str">
        <f>TT!C6</f>
        <v>Nguyễn Minh Tuệ</v>
      </c>
      <c r="B125" s="213"/>
      <c r="C125" s="213"/>
      <c r="D125" s="213"/>
      <c r="E125" s="213"/>
      <c r="N125" s="214" t="str">
        <f>TT!C3</f>
        <v>Mai Anh Tuấn</v>
      </c>
      <c r="O125" s="214"/>
      <c r="P125" s="214"/>
      <c r="Q125" s="214"/>
      <c r="R125" s="214"/>
      <c r="S125" s="214"/>
      <c r="T125" s="214"/>
      <c r="U125" s="214"/>
    </row>
  </sheetData>
  <sheetProtection/>
  <mergeCells count="33"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  <mergeCell ref="U3:U7"/>
    <mergeCell ref="A121:E121"/>
    <mergeCell ref="A3:A7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G3:G7"/>
    <mergeCell ref="P2:U2"/>
    <mergeCell ref="T3:T7"/>
    <mergeCell ref="H3:H7"/>
    <mergeCell ref="A122:E122"/>
    <mergeCell ref="N122:U122"/>
    <mergeCell ref="A125:E125"/>
    <mergeCell ref="N125:U125"/>
    <mergeCell ref="A8:B8"/>
    <mergeCell ref="N121:U121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20" t="s">
        <v>103</v>
      </c>
      <c r="B1" s="220"/>
      <c r="C1" s="220"/>
      <c r="D1" s="220"/>
      <c r="E1" s="220"/>
      <c r="F1" s="230" t="s">
        <v>77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99</v>
      </c>
      <c r="R1" s="228"/>
      <c r="S1" s="228"/>
      <c r="T1" s="228"/>
      <c r="U1" s="228"/>
      <c r="V1" s="228"/>
      <c r="W1" s="59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0">
        <f>COUNTA(E11:V11)</f>
        <v>0</v>
      </c>
      <c r="O2" s="46">
        <f>M2+N2</f>
        <v>252</v>
      </c>
      <c r="P2" s="46"/>
      <c r="Q2" s="60"/>
      <c r="R2" s="246" t="s">
        <v>75</v>
      </c>
      <c r="S2" s="246"/>
      <c r="T2" s="246"/>
      <c r="U2" s="246"/>
      <c r="V2" s="246"/>
    </row>
    <row r="3" spans="1:22" s="49" customFormat="1" ht="15.75" customHeight="1">
      <c r="A3" s="219" t="s">
        <v>20</v>
      </c>
      <c r="B3" s="219"/>
      <c r="C3" s="234" t="s">
        <v>104</v>
      </c>
      <c r="D3" s="227" t="s">
        <v>85</v>
      </c>
      <c r="E3" s="240" t="s">
        <v>52</v>
      </c>
      <c r="F3" s="241"/>
      <c r="G3" s="242" t="s">
        <v>35</v>
      </c>
      <c r="H3" s="226" t="s">
        <v>54</v>
      </c>
      <c r="I3" s="247" t="s">
        <v>36</v>
      </c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37" t="s">
        <v>64</v>
      </c>
      <c r="V3" s="227" t="s">
        <v>69</v>
      </c>
    </row>
    <row r="4" spans="1:22" s="48" customFormat="1" ht="15.75" customHeight="1">
      <c r="A4" s="219"/>
      <c r="B4" s="219"/>
      <c r="C4" s="235"/>
      <c r="D4" s="227"/>
      <c r="E4" s="222" t="s">
        <v>87</v>
      </c>
      <c r="F4" s="222" t="s">
        <v>51</v>
      </c>
      <c r="G4" s="243"/>
      <c r="H4" s="226"/>
      <c r="I4" s="226" t="s">
        <v>36</v>
      </c>
      <c r="J4" s="227" t="s">
        <v>37</v>
      </c>
      <c r="K4" s="227"/>
      <c r="L4" s="227"/>
      <c r="M4" s="227"/>
      <c r="N4" s="227"/>
      <c r="O4" s="227"/>
      <c r="P4" s="227"/>
      <c r="Q4" s="227"/>
      <c r="R4" s="231" t="s">
        <v>89</v>
      </c>
      <c r="S4" s="231" t="s">
        <v>97</v>
      </c>
      <c r="T4" s="231" t="s">
        <v>53</v>
      </c>
      <c r="U4" s="237"/>
      <c r="V4" s="227"/>
    </row>
    <row r="5" spans="1:22" s="48" customFormat="1" ht="15.75" customHeight="1">
      <c r="A5" s="219"/>
      <c r="B5" s="219"/>
      <c r="C5" s="235"/>
      <c r="D5" s="227"/>
      <c r="E5" s="223"/>
      <c r="F5" s="223"/>
      <c r="G5" s="243"/>
      <c r="H5" s="226"/>
      <c r="I5" s="226"/>
      <c r="J5" s="226" t="s">
        <v>50</v>
      </c>
      <c r="K5" s="227" t="s">
        <v>52</v>
      </c>
      <c r="L5" s="227"/>
      <c r="M5" s="227"/>
      <c r="N5" s="227"/>
      <c r="O5" s="227"/>
      <c r="P5" s="227"/>
      <c r="Q5" s="227"/>
      <c r="R5" s="233"/>
      <c r="S5" s="233"/>
      <c r="T5" s="233"/>
      <c r="U5" s="237"/>
      <c r="V5" s="227"/>
    </row>
    <row r="6" spans="1:22" s="48" customFormat="1" ht="15.75" customHeight="1">
      <c r="A6" s="219"/>
      <c r="B6" s="219"/>
      <c r="C6" s="235"/>
      <c r="D6" s="227"/>
      <c r="E6" s="223"/>
      <c r="F6" s="223"/>
      <c r="G6" s="243"/>
      <c r="H6" s="226"/>
      <c r="I6" s="226"/>
      <c r="J6" s="226"/>
      <c r="K6" s="226" t="s">
        <v>59</v>
      </c>
      <c r="L6" s="227" t="s">
        <v>52</v>
      </c>
      <c r="M6" s="227"/>
      <c r="N6" s="227"/>
      <c r="O6" s="226" t="s">
        <v>40</v>
      </c>
      <c r="P6" s="231" t="s">
        <v>96</v>
      </c>
      <c r="Q6" s="226" t="s">
        <v>41</v>
      </c>
      <c r="R6" s="233"/>
      <c r="S6" s="233"/>
      <c r="T6" s="233"/>
      <c r="U6" s="237"/>
      <c r="V6" s="227"/>
    </row>
    <row r="7" spans="1:22" ht="51" customHeight="1">
      <c r="A7" s="219"/>
      <c r="B7" s="219"/>
      <c r="C7" s="236"/>
      <c r="D7" s="227"/>
      <c r="E7" s="224"/>
      <c r="F7" s="224"/>
      <c r="G7" s="244"/>
      <c r="H7" s="226"/>
      <c r="I7" s="226"/>
      <c r="J7" s="226"/>
      <c r="K7" s="226"/>
      <c r="L7" s="40" t="s">
        <v>38</v>
      </c>
      <c r="M7" s="40" t="s">
        <v>39</v>
      </c>
      <c r="N7" s="40" t="s">
        <v>105</v>
      </c>
      <c r="O7" s="226"/>
      <c r="P7" s="232"/>
      <c r="Q7" s="226"/>
      <c r="R7" s="232"/>
      <c r="S7" s="232"/>
      <c r="T7" s="232"/>
      <c r="U7" s="237"/>
      <c r="V7" s="227"/>
    </row>
    <row r="8" spans="1:22" ht="15.75">
      <c r="A8" s="245" t="s">
        <v>3</v>
      </c>
      <c r="B8" s="245"/>
      <c r="C8" s="40" t="s">
        <v>13</v>
      </c>
      <c r="D8" s="40" t="s">
        <v>14</v>
      </c>
      <c r="E8" s="40" t="s">
        <v>19</v>
      </c>
      <c r="F8" s="40" t="s">
        <v>21</v>
      </c>
      <c r="G8" s="40" t="s">
        <v>22</v>
      </c>
      <c r="H8" s="40" t="s">
        <v>23</v>
      </c>
      <c r="I8" s="40" t="s">
        <v>24</v>
      </c>
      <c r="J8" s="40" t="s">
        <v>25</v>
      </c>
      <c r="K8" s="40" t="s">
        <v>26</v>
      </c>
      <c r="L8" s="40" t="s">
        <v>28</v>
      </c>
      <c r="M8" s="40" t="s">
        <v>29</v>
      </c>
      <c r="N8" s="40" t="s">
        <v>65</v>
      </c>
      <c r="O8" s="40" t="s">
        <v>62</v>
      </c>
      <c r="P8" s="40" t="s">
        <v>66</v>
      </c>
      <c r="Q8" s="40" t="s">
        <v>67</v>
      </c>
      <c r="R8" s="40" t="s">
        <v>68</v>
      </c>
      <c r="S8" s="40" t="s">
        <v>70</v>
      </c>
      <c r="T8" s="40" t="s">
        <v>82</v>
      </c>
      <c r="U8" s="40" t="s">
        <v>84</v>
      </c>
      <c r="V8" s="40" t="s">
        <v>98</v>
      </c>
    </row>
    <row r="9" spans="1:22" ht="15.75">
      <c r="A9" s="245" t="s">
        <v>10</v>
      </c>
      <c r="B9" s="24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1" t="s">
        <v>0</v>
      </c>
      <c r="B10" s="62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13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14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1" t="s">
        <v>1</v>
      </c>
      <c r="B14" s="62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1" t="s">
        <v>13</v>
      </c>
      <c r="B15" s="62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15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16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1" t="s">
        <v>14</v>
      </c>
      <c r="B19" s="62" t="s">
        <v>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17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18</v>
      </c>
      <c r="B21" s="63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21" t="s">
        <v>71</v>
      </c>
      <c r="B23" s="221"/>
      <c r="C23" s="221"/>
      <c r="D23" s="221"/>
      <c r="E23" s="221"/>
      <c r="F23" s="221"/>
      <c r="G23" s="221"/>
      <c r="H23" s="221"/>
      <c r="I23" s="221"/>
      <c r="J23" s="57"/>
      <c r="K23" s="57"/>
      <c r="L23" s="57"/>
      <c r="M23" s="57"/>
      <c r="N23" s="57"/>
      <c r="O23" s="225" t="s">
        <v>79</v>
      </c>
      <c r="P23" s="225"/>
      <c r="Q23" s="225"/>
      <c r="R23" s="225"/>
      <c r="S23" s="225"/>
      <c r="T23" s="225"/>
      <c r="U23" s="225"/>
      <c r="V23" s="225"/>
    </row>
  </sheetData>
  <sheetProtection/>
  <mergeCells count="31"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4">
      <selection activeCell="C6" sqref="C6:H33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4" customFormat="1" ht="21.75" customHeight="1">
      <c r="A1" s="252" t="s">
        <v>121</v>
      </c>
      <c r="B1" s="252"/>
      <c r="C1" s="252"/>
      <c r="D1" s="252"/>
      <c r="E1" s="252"/>
      <c r="F1" s="252"/>
      <c r="G1" s="252"/>
      <c r="H1" s="252"/>
    </row>
    <row r="2" spans="1:8" s="64" customFormat="1" ht="21.75" customHeight="1">
      <c r="A2" s="253" t="s">
        <v>195</v>
      </c>
      <c r="B2" s="253"/>
      <c r="C2" s="253"/>
      <c r="D2" s="253"/>
      <c r="E2" s="253"/>
      <c r="F2" s="253"/>
      <c r="G2" s="253"/>
      <c r="H2" s="253"/>
    </row>
    <row r="3" spans="6:8" ht="21" customHeight="1">
      <c r="F3" s="254" t="s">
        <v>123</v>
      </c>
      <c r="G3" s="254"/>
      <c r="H3" s="254"/>
    </row>
    <row r="4" spans="1:8" ht="15.75">
      <c r="A4" s="250" t="s">
        <v>120</v>
      </c>
      <c r="B4" s="250" t="s">
        <v>119</v>
      </c>
      <c r="C4" s="248" t="s">
        <v>116</v>
      </c>
      <c r="D4" s="248"/>
      <c r="E4" s="248"/>
      <c r="F4" s="249" t="s">
        <v>117</v>
      </c>
      <c r="G4" s="249"/>
      <c r="H4" s="249"/>
    </row>
    <row r="5" spans="1:8" ht="95.25" customHeight="1">
      <c r="A5" s="251"/>
      <c r="B5" s="251"/>
      <c r="C5" s="65" t="s">
        <v>114</v>
      </c>
      <c r="D5" s="74" t="s">
        <v>118</v>
      </c>
      <c r="E5" s="73" t="s">
        <v>115</v>
      </c>
      <c r="F5" s="65" t="s">
        <v>114</v>
      </c>
      <c r="G5" s="74" t="s">
        <v>118</v>
      </c>
      <c r="H5" s="73" t="s">
        <v>115</v>
      </c>
    </row>
    <row r="6" spans="1:8" ht="15.75">
      <c r="A6" s="66" t="s">
        <v>0</v>
      </c>
      <c r="B6" s="71" t="s">
        <v>55</v>
      </c>
      <c r="C6" s="75">
        <v>638</v>
      </c>
      <c r="D6" s="75">
        <v>398</v>
      </c>
      <c r="E6" s="75">
        <v>199</v>
      </c>
      <c r="F6" s="75">
        <v>19178417</v>
      </c>
      <c r="G6" s="75">
        <v>14810883</v>
      </c>
      <c r="H6" s="75">
        <v>9020359</v>
      </c>
    </row>
    <row r="7" spans="1:8" ht="15.75">
      <c r="A7" s="67" t="s">
        <v>13</v>
      </c>
      <c r="B7" s="68" t="s">
        <v>30</v>
      </c>
      <c r="C7" s="83">
        <v>244</v>
      </c>
      <c r="D7" s="84">
        <v>156</v>
      </c>
      <c r="E7" s="95">
        <v>59</v>
      </c>
      <c r="F7" s="83">
        <v>3657160</v>
      </c>
      <c r="G7" s="83">
        <v>2257606</v>
      </c>
      <c r="H7" s="95">
        <v>1120380</v>
      </c>
    </row>
    <row r="8" spans="1:8" ht="15.75">
      <c r="A8" s="67" t="s">
        <v>14</v>
      </c>
      <c r="B8" s="69" t="s">
        <v>32</v>
      </c>
      <c r="C8" s="83">
        <v>89</v>
      </c>
      <c r="D8" s="84">
        <v>67</v>
      </c>
      <c r="E8" s="95">
        <v>35</v>
      </c>
      <c r="F8" s="83">
        <v>3333835</v>
      </c>
      <c r="G8" s="83">
        <v>2364603</v>
      </c>
      <c r="H8" s="95">
        <v>1603486</v>
      </c>
    </row>
    <row r="9" spans="1:8" ht="15.75">
      <c r="A9" s="67" t="s">
        <v>19</v>
      </c>
      <c r="B9" s="69" t="s">
        <v>90</v>
      </c>
      <c r="C9" s="83">
        <v>0</v>
      </c>
      <c r="D9" s="84">
        <v>0</v>
      </c>
      <c r="E9" s="95">
        <v>0</v>
      </c>
      <c r="F9" s="83">
        <v>0</v>
      </c>
      <c r="G9" s="83">
        <v>0</v>
      </c>
      <c r="H9" s="95">
        <v>0</v>
      </c>
    </row>
    <row r="10" spans="1:8" ht="15.75">
      <c r="A10" s="67" t="s">
        <v>21</v>
      </c>
      <c r="B10" s="68" t="s">
        <v>94</v>
      </c>
      <c r="C10" s="83">
        <v>2</v>
      </c>
      <c r="D10" s="84">
        <v>2</v>
      </c>
      <c r="E10" s="95">
        <v>2</v>
      </c>
      <c r="F10" s="83">
        <v>1015448</v>
      </c>
      <c r="G10" s="83">
        <v>1015448</v>
      </c>
      <c r="H10" s="95">
        <v>1015448</v>
      </c>
    </row>
    <row r="11" spans="1:8" ht="25.5">
      <c r="A11" s="67" t="s">
        <v>22</v>
      </c>
      <c r="B11" s="70" t="s">
        <v>93</v>
      </c>
      <c r="C11" s="83">
        <v>28</v>
      </c>
      <c r="D11" s="84">
        <v>8</v>
      </c>
      <c r="E11" s="95">
        <v>1</v>
      </c>
      <c r="F11" s="83">
        <v>1450576</v>
      </c>
      <c r="G11" s="83">
        <v>1231692</v>
      </c>
      <c r="H11" s="95">
        <v>32000</v>
      </c>
    </row>
    <row r="12" spans="1:8" ht="15.75">
      <c r="A12" s="67" t="s">
        <v>23</v>
      </c>
      <c r="B12" s="68" t="s">
        <v>80</v>
      </c>
      <c r="C12" s="83">
        <v>242</v>
      </c>
      <c r="D12" s="84">
        <v>148</v>
      </c>
      <c r="E12" s="95">
        <v>94</v>
      </c>
      <c r="F12" s="83">
        <v>9058746</v>
      </c>
      <c r="G12" s="83">
        <v>7479881</v>
      </c>
      <c r="H12" s="95">
        <v>5226351</v>
      </c>
    </row>
    <row r="13" spans="1:8" ht="15.75">
      <c r="A13" s="67" t="s">
        <v>24</v>
      </c>
      <c r="B13" s="68" t="s">
        <v>81</v>
      </c>
      <c r="C13" s="83">
        <v>0</v>
      </c>
      <c r="D13" s="84">
        <v>0</v>
      </c>
      <c r="E13" s="95">
        <v>0</v>
      </c>
      <c r="F13" s="83">
        <v>0</v>
      </c>
      <c r="G13" s="83">
        <v>0</v>
      </c>
      <c r="H13" s="95">
        <v>0</v>
      </c>
    </row>
    <row r="14" spans="1:8" ht="15.75">
      <c r="A14" s="67" t="s">
        <v>25</v>
      </c>
      <c r="B14" s="68" t="s">
        <v>31</v>
      </c>
      <c r="C14" s="83">
        <v>18</v>
      </c>
      <c r="D14" s="84">
        <v>5</v>
      </c>
      <c r="E14" s="95">
        <v>2</v>
      </c>
      <c r="F14" s="83">
        <v>259999</v>
      </c>
      <c r="G14" s="83">
        <v>59003</v>
      </c>
      <c r="H14" s="95">
        <v>22688</v>
      </c>
    </row>
    <row r="15" spans="1:8" ht="15.75">
      <c r="A15" s="67" t="s">
        <v>26</v>
      </c>
      <c r="B15" s="68" t="s">
        <v>33</v>
      </c>
      <c r="C15" s="83">
        <v>0</v>
      </c>
      <c r="D15" s="84">
        <v>0</v>
      </c>
      <c r="E15" s="95">
        <v>0</v>
      </c>
      <c r="F15" s="83">
        <v>0</v>
      </c>
      <c r="G15" s="83">
        <v>0</v>
      </c>
      <c r="H15" s="95">
        <v>0</v>
      </c>
    </row>
    <row r="16" spans="1:8" ht="15.75">
      <c r="A16" s="67" t="s">
        <v>28</v>
      </c>
      <c r="B16" s="68" t="s">
        <v>34</v>
      </c>
      <c r="C16" s="83">
        <v>15</v>
      </c>
      <c r="D16" s="84">
        <v>12</v>
      </c>
      <c r="E16" s="95">
        <v>6</v>
      </c>
      <c r="F16" s="83">
        <v>402653</v>
      </c>
      <c r="G16" s="83">
        <v>402650</v>
      </c>
      <c r="H16" s="95">
        <v>6</v>
      </c>
    </row>
    <row r="17" spans="1:8" ht="15.75">
      <c r="A17" s="67" t="s">
        <v>29</v>
      </c>
      <c r="B17" s="68" t="s">
        <v>92</v>
      </c>
      <c r="C17" s="83">
        <v>0</v>
      </c>
      <c r="D17" s="84">
        <v>0</v>
      </c>
      <c r="E17" s="95">
        <v>0</v>
      </c>
      <c r="F17" s="83">
        <v>0</v>
      </c>
      <c r="G17" s="83">
        <v>0</v>
      </c>
      <c r="H17" s="95">
        <v>0</v>
      </c>
    </row>
    <row r="18" spans="1:8" ht="15.75">
      <c r="A18" s="67" t="s">
        <v>65</v>
      </c>
      <c r="B18" s="68" t="s">
        <v>91</v>
      </c>
      <c r="C18" s="83">
        <v>0</v>
      </c>
      <c r="D18" s="84">
        <v>0</v>
      </c>
      <c r="E18" s="95">
        <v>0</v>
      </c>
      <c r="F18" s="83">
        <v>0</v>
      </c>
      <c r="G18" s="83">
        <v>0</v>
      </c>
      <c r="H18" s="95">
        <v>0</v>
      </c>
    </row>
    <row r="19" spans="1:8" ht="15.75">
      <c r="A19" s="67" t="s">
        <v>62</v>
      </c>
      <c r="B19" s="68" t="s">
        <v>63</v>
      </c>
      <c r="C19" s="83">
        <v>0</v>
      </c>
      <c r="D19" s="84">
        <v>0</v>
      </c>
      <c r="E19" s="95">
        <v>0</v>
      </c>
      <c r="F19" s="83">
        <v>0</v>
      </c>
      <c r="G19" s="83">
        <v>0</v>
      </c>
      <c r="H19" s="95">
        <v>0</v>
      </c>
    </row>
    <row r="20" spans="1:8" ht="15.75">
      <c r="A20" s="66" t="s">
        <v>1</v>
      </c>
      <c r="B20" s="72" t="s">
        <v>56</v>
      </c>
      <c r="C20" s="75">
        <v>700</v>
      </c>
      <c r="D20" s="75">
        <v>452</v>
      </c>
      <c r="E20" s="75">
        <v>196</v>
      </c>
      <c r="F20" s="75">
        <v>586233934</v>
      </c>
      <c r="G20" s="75">
        <v>459123998</v>
      </c>
      <c r="H20" s="75">
        <v>140980495</v>
      </c>
    </row>
    <row r="21" spans="1:8" ht="15.75">
      <c r="A21" s="67" t="s">
        <v>13</v>
      </c>
      <c r="B21" s="68" t="s">
        <v>30</v>
      </c>
      <c r="C21" s="83">
        <v>430</v>
      </c>
      <c r="D21" s="84">
        <v>272</v>
      </c>
      <c r="E21" s="95">
        <v>102</v>
      </c>
      <c r="F21" s="83">
        <v>214718932</v>
      </c>
      <c r="G21" s="83">
        <v>175578982</v>
      </c>
      <c r="H21" s="95">
        <v>99284198</v>
      </c>
    </row>
    <row r="22" spans="1:8" ht="15.75">
      <c r="A22" s="67" t="s">
        <v>14</v>
      </c>
      <c r="B22" s="69" t="s">
        <v>32</v>
      </c>
      <c r="C22" s="83">
        <v>117</v>
      </c>
      <c r="D22" s="84">
        <v>80</v>
      </c>
      <c r="E22" s="95">
        <v>39</v>
      </c>
      <c r="F22" s="83">
        <v>305500484</v>
      </c>
      <c r="G22" s="83">
        <v>221350596</v>
      </c>
      <c r="H22" s="95">
        <v>30377927</v>
      </c>
    </row>
    <row r="23" spans="1:8" ht="15.75">
      <c r="A23" s="67" t="s">
        <v>19</v>
      </c>
      <c r="B23" s="69" t="s">
        <v>90</v>
      </c>
      <c r="C23" s="83">
        <v>4</v>
      </c>
      <c r="D23" s="84">
        <v>2</v>
      </c>
      <c r="E23" s="95">
        <v>2</v>
      </c>
      <c r="F23" s="83">
        <v>1038049</v>
      </c>
      <c r="G23" s="83">
        <v>783193</v>
      </c>
      <c r="H23" s="95">
        <v>783193</v>
      </c>
    </row>
    <row r="24" spans="1:8" ht="15.75">
      <c r="A24" s="67" t="s">
        <v>21</v>
      </c>
      <c r="B24" s="68" t="s">
        <v>94</v>
      </c>
      <c r="C24" s="83">
        <v>1</v>
      </c>
      <c r="D24" s="84">
        <v>1</v>
      </c>
      <c r="E24" s="95">
        <v>0</v>
      </c>
      <c r="F24" s="83">
        <v>100321</v>
      </c>
      <c r="G24" s="83">
        <v>100321</v>
      </c>
      <c r="H24" s="95">
        <v>0</v>
      </c>
    </row>
    <row r="25" spans="1:8" ht="25.5">
      <c r="A25" s="67" t="s">
        <v>22</v>
      </c>
      <c r="B25" s="70" t="s">
        <v>93</v>
      </c>
      <c r="C25" s="83">
        <v>0</v>
      </c>
      <c r="D25" s="84">
        <v>0</v>
      </c>
      <c r="E25" s="95">
        <v>0</v>
      </c>
      <c r="F25" s="83">
        <v>0</v>
      </c>
      <c r="G25" s="83">
        <v>0</v>
      </c>
      <c r="H25" s="95">
        <v>0</v>
      </c>
    </row>
    <row r="26" spans="1:8" ht="15.75">
      <c r="A26" s="67" t="s">
        <v>23</v>
      </c>
      <c r="B26" s="68" t="s">
        <v>80</v>
      </c>
      <c r="C26" s="83">
        <v>74</v>
      </c>
      <c r="D26" s="84">
        <v>64</v>
      </c>
      <c r="E26" s="95">
        <v>36</v>
      </c>
      <c r="F26" s="83">
        <v>49371725</v>
      </c>
      <c r="G26" s="83">
        <v>49629504</v>
      </c>
      <c r="H26" s="95">
        <v>9591671</v>
      </c>
    </row>
    <row r="27" spans="1:8" ht="15.75">
      <c r="A27" s="67" t="s">
        <v>24</v>
      </c>
      <c r="B27" s="68" t="s">
        <v>81</v>
      </c>
      <c r="C27" s="83">
        <v>0</v>
      </c>
      <c r="D27" s="84">
        <v>0</v>
      </c>
      <c r="E27" s="95">
        <v>0</v>
      </c>
      <c r="F27" s="83">
        <v>0</v>
      </c>
      <c r="G27" s="83">
        <v>0</v>
      </c>
      <c r="H27" s="95">
        <v>0</v>
      </c>
    </row>
    <row r="28" spans="1:8" ht="15.75">
      <c r="A28" s="67" t="s">
        <v>25</v>
      </c>
      <c r="B28" s="68" t="s">
        <v>31</v>
      </c>
      <c r="C28" s="83">
        <v>70</v>
      </c>
      <c r="D28" s="84">
        <v>29</v>
      </c>
      <c r="E28" s="95">
        <v>14</v>
      </c>
      <c r="F28" s="83">
        <v>2754959</v>
      </c>
      <c r="G28" s="83">
        <v>777582</v>
      </c>
      <c r="H28" s="95">
        <v>313680</v>
      </c>
    </row>
    <row r="29" spans="1:8" ht="15.75">
      <c r="A29" s="67" t="s">
        <v>26</v>
      </c>
      <c r="B29" s="68" t="s">
        <v>33</v>
      </c>
      <c r="C29" s="83">
        <v>2</v>
      </c>
      <c r="D29" s="84">
        <v>2</v>
      </c>
      <c r="E29" s="95">
        <v>2</v>
      </c>
      <c r="F29" s="83">
        <v>576813</v>
      </c>
      <c r="G29" s="83">
        <v>576813</v>
      </c>
      <c r="H29" s="95">
        <v>576813</v>
      </c>
    </row>
    <row r="30" spans="1:8" ht="15.75">
      <c r="A30" s="67" t="s">
        <v>28</v>
      </c>
      <c r="B30" s="68" t="s">
        <v>34</v>
      </c>
      <c r="C30" s="83">
        <v>0</v>
      </c>
      <c r="D30" s="84">
        <v>0</v>
      </c>
      <c r="E30" s="95">
        <v>0</v>
      </c>
      <c r="F30" s="83">
        <v>0</v>
      </c>
      <c r="G30" s="83">
        <v>0</v>
      </c>
      <c r="H30" s="95">
        <v>0</v>
      </c>
    </row>
    <row r="31" spans="1:8" ht="15.75">
      <c r="A31" s="67" t="s">
        <v>29</v>
      </c>
      <c r="B31" s="68" t="s">
        <v>92</v>
      </c>
      <c r="C31" s="83">
        <v>2</v>
      </c>
      <c r="D31" s="84">
        <v>2</v>
      </c>
      <c r="E31" s="95">
        <v>1</v>
      </c>
      <c r="F31" s="83">
        <v>12172651</v>
      </c>
      <c r="G31" s="83">
        <v>10327007</v>
      </c>
      <c r="H31" s="95">
        <v>53013</v>
      </c>
    </row>
    <row r="32" spans="1:8" ht="15.75">
      <c r="A32" s="67" t="s">
        <v>65</v>
      </c>
      <c r="B32" s="68" t="s">
        <v>91</v>
      </c>
      <c r="C32" s="83">
        <v>0</v>
      </c>
      <c r="D32" s="84">
        <v>0</v>
      </c>
      <c r="E32" s="95">
        <v>0</v>
      </c>
      <c r="F32" s="83">
        <v>0</v>
      </c>
      <c r="G32" s="83">
        <v>0</v>
      </c>
      <c r="H32" s="95">
        <v>0</v>
      </c>
    </row>
    <row r="33" spans="1:8" ht="15.75">
      <c r="A33" s="67" t="s">
        <v>62</v>
      </c>
      <c r="B33" s="68" t="s">
        <v>63</v>
      </c>
      <c r="C33" s="83">
        <v>0</v>
      </c>
      <c r="D33" s="84">
        <v>0</v>
      </c>
      <c r="E33" s="95">
        <v>0</v>
      </c>
      <c r="F33" s="83">
        <v>0</v>
      </c>
      <c r="G33" s="83">
        <v>0</v>
      </c>
      <c r="H33" s="95">
        <v>0</v>
      </c>
    </row>
  </sheetData>
  <sheetProtection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2022-04-01T08:48:24Z</cp:lastPrinted>
  <dcterms:created xsi:type="dcterms:W3CDTF">2004-03-07T02:36:29Z</dcterms:created>
  <dcterms:modified xsi:type="dcterms:W3CDTF">2022-09-05T02:04:52Z</dcterms:modified>
  <cp:category/>
  <cp:version/>
  <cp:contentType/>
  <cp:contentStatus/>
</cp:coreProperties>
</file>